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1'!$G$1:$T$15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<sst xmlns="http://schemas.openxmlformats.org/spreadsheetml/2006/main" xmlns:a="http://schemas.openxmlformats.org/drawingml/2006/main" xmlns:a14="http://schemas.microsoft.com/office/drawing/2010/main" xmlns:a15="http://schemas.microsoft.com/office/drawing/2012/main" xmlns:asvg="http://schemas.microsoft.com/office/drawing/2016/SVG/main" xmlns:c="http://schemas.openxmlformats.org/drawingml/2006/chart" xmlns:co="http://ncloudtech.com" xmlns:co-ooxml="http://ncloudtech.com/ooxml" xmlns:m="http://schemas.openxmlformats.org/officeDocument/2006/math" xmlns:mc="http://schemas.openxmlformats.org/markup-compatibility/2006" xmlns:o="urn:schemas-microsoft-com:office:office" xmlns:p="http://schemas.openxmlformats.org/presentationml/2006/main" xmlns:pic="http://schemas.openxmlformats.org/drawingml/2006/picture" xmlns:r="http://schemas.openxmlformats.org/officeDocument/2006/relationships" xmlns:s="http://schemas.openxmlformats.org/officeDocument/2006/sharedTypes" xmlns:sl="http://schemas.openxmlformats.org/schemaLibrary/2006/main" xmlns:v="urn:schemas-microsoft-com:vml" xmlns:w="http://schemas.openxmlformats.org/wordprocessingml/2006/main" xmlns:w10="urn:schemas-microsoft-com:office:word" xmlns:w14="http://schemas.microsoft.com/office/word/2010/wordml" xmlns:w15="http://schemas.microsoft.com/office/word/2012/wordml" xmlns:wp="http://schemas.openxmlformats.org/drawingml/2006/wordprocessingDrawing" xmlns:wpg="http://schemas.microsoft.com/office/word/2010/wordprocessingGroup" xmlns:wps="http://schemas.microsoft.com/office/word/2010/wordprocessingShape" xmlns:x="urn:schemas-microsoft-com:office:excel" xmlns:x12ac="http://schemas.microsoft.com/office/spreadsheetml/2011/1/ac" xmlns:x14="http://schemas.microsoft.com/office/spreadsheetml/2009/9/main" xmlns:xdr="http://schemas.openxmlformats.org/drawingml/2006/spreadsheetDrawing" xmlns:xm="http://schemas.microsoft.com/office/excel/2006/main" mc:Ignorable="co co-ooxml w14 x14 w15">
  <si>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Обоснование начальной (максимальной) цены контракта (НМЦК)</t>
  </si>
  <si>
    <t>Основные характеристики объекта закупки</t>
  </si>
  <si>
    <t xml:space="preserve"> ______________ (должность)</t>
  </si>
  <si>
    <t>(предмет контракта)</t>
  </si>
  <si>
    <t>Используемый метод определения НМЦК с обоснованием:</t>
  </si>
  <si>
    <t>Работник контрактной службы</t>
  </si>
  <si>
    <t>___________ /__________/ (подпись/ФИО)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</si>
  <si>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</si>
  <si>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Дата подготовки обоснования НМЦК: _ _._._. 201_г.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</si>
  <si>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</si>
  <si>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</si>
  <si>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Исполнитель: ________ (ФИО), контактный тел. ________</t>
  </si>
  <si>
    <t>_ _._._. 201_г.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</si>
  <si>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</si>
  <si>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</si>
  <si>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 xml:space="preserve">Начальная (максимальная) цена контракта </t>
  </si>
  <si>
    <t>№ п/п</t>
  </si>
  <si>
    <t>Наименование товара (работы, услуги)</t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</si>
  <si>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</si>
  <si>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Номер источника ценовой информации (ИЦИ №i) и цена единицы товара, работы, услуги, представленная i-тым ИЦИ (Цi), руб.</t>
  </si>
  <si>
    <t>6=3+4+5</t>
  </si>
  <si>
    <t>8 = кол-во ответов ИЦИ</t>
  </si>
  <si>
    <t>9=           /8</t>
  </si>
  <si>
    <t>ИЦИ №1</t>
  </si>
  <si>
    <t>v - кол-во (объем) закупаемого товара (работы, услуги), ед.</t>
  </si>
  <si>
    <t>ИЦИ №2</t>
  </si>
  <si>
    <t>ИЦИ №3</t>
  </si>
  <si>
    <t>12=6*7/8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</si>
  <si>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</si>
  <si>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</si>
  <si>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Среднее квадратичное отклонение</t>
  </si>
  <si>
    <t>Определение однородности совокупности значений выявленных цен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</si>
  <si>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</si>
  <si>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 xml:space="preserve">                  , руб. 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</si>
  <si>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</si>
  <si>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</si>
  <si>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</si>
  <si>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Для определения и обоснования НМЦК в расчетах использованы три цены товара (работы, услуги) 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</si>
  <si>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</si>
  <si>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</si>
  <si>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</si>
  <si>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</si>
  <si>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</si>
  <si>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</si>
  <si>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</si>
  <si>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</si>
  <si>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</si>
  <si>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</si>
  <si>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Полученная ценовая информация использована для определения и обоснования НМЦК 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</si>
  <si>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</si>
  <si>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t>с осуществлением сбора и анализа общедоступной ценовой информации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</si>
  <si>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</si>
  <si>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</si>
  <si>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Приложение №1 к техническому заданию</t>
  </si>
  <si>
    <t>Расчет начальной (максимальной) цены контракта (НМЦК)</t>
  </si>
  <si>
    <t>Порядок формирования НМЦК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</si>
  <si>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</si>
  <si>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t>Используемый метод определения НМЦК</t>
  </si>
  <si>
    <t>Форма, сроки и порядок оплаты работ установлены в проекте контракта (договора)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</si>
  <si>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</si>
  <si>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t xml:space="preserve">Место выполнения работ: __________________ </t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</si>
  <si>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</si>
  <si>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</si>
  <si>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</si>
  <si>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код</t>
  </si>
  <si>
    <t>наименование</t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</si>
  <si>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</si>
  <si>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r>
      <t xml:space="preserve">  </t>
    </r>
    <r>
      <rPr>
        <rFont val="Calibri"/>
        <b val="true"/>
        <color rgb="000000" tint="0"/>
        <sz val="11"/>
      </rPr>
      <t xml:space="preserve"> 1КТРУ </t>
    </r>
    <r>
      <rPr>
        <color theme="1" tint="0"/>
        <sz val="11"/>
        <scheme val="minor"/>
      </rPr>
      <t>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№145.</t>
    </r>
  </si>
  <si>
    <t xml:space="preserve">   **Реестр товаров содержит информацию 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</si>
  <si>
    <t xml:space="preserve">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</si>
  <si>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Типовая форма обоснования цены контракта (договора) заключаемого у единственного поставщика </t>
  </si>
  <si>
    <t>КТРУ1</t>
  </si>
  <si>
    <t xml:space="preserve">Ответы на запросы получены от ____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</si>
  <si>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ККН2</t>
  </si>
  <si>
    <t>ОКПД2</t>
  </si>
  <si>
    <t>Единица измерения</t>
  </si>
  <si>
    <r>
      <t xml:space="preserve"> </t>
    </r>
    <r>
      <rPr>
        <rFont val="Calibri"/>
        <b val="true"/>
        <color rgb="000000" tint="0"/>
        <sz val="11"/>
      </rPr>
      <t xml:space="preserve">2ККН </t>
    </r>
    <r>
      <rPr>
        <color theme="1" tint="0"/>
        <sz val="11"/>
        <scheme val="minor"/>
      </rPr>
      <t>- конечное каталожное наименование в соответствии с распоряжением Комитета по государственному заказу Санкт Петербурга (КГЗ) от 04.10.2017 №171-р.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</si>
  <si>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на _._.20__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</si>
  <si>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</si>
  <si>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 xml:space="preserve">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</si>
  <si>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r>
      <t xml:space="preserve">Источник инф. № 1
</t>
    </r>
    <r>
      <t>Вх.№</t>
    </r>
  </si>
  <si>
    <t>Оказание услуг по проведению технического осмотра здания, сооружения на предмет предоставления (восстановления) доступа к сети связи проводного радиовещания</t>
  </si>
  <si>
    <t>Минимальное ценовое предложение, руб.</t>
  </si>
  <si>
    <t>усл. ед.</t>
  </si>
  <si>
    <r>
      <t xml:space="preserve">Источник инф. № 2
</t>
    </r>
    <r>
      <t>Вх.№</t>
    </r>
  </si>
  <si>
    <t>Всего цена контракта (договора), руб.</t>
  </si>
  <si>
    <t xml:space="preserve">Итого цена , руб. </t>
  </si>
  <si>
    <r>
      <t xml:space="preserve">Источник инф. № 3
</t>
    </r>
    <r>
      <t xml:space="preserve">Вх.№ </t>
    </r>
  </si>
  <si>
    <r>
      <t xml:space="preserve">   При определении НМЦК Заказчик руководствуется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 или достижения наилучшего результата с использованием определенного объема средств.
</t>
    </r>
    <r>
      <t xml:space="preserve">Исходя из изложенного, Заказчик в качестве </t>
    </r>
    <r>
      <rPr>
        <rFont val="Times New Roman"/>
        <b val="true"/>
        <color rgb="800080" tint="0"/>
        <sz val="11"/>
      </rPr>
      <t xml:space="preserve">цены единицы продукции, принятой для расчета НМЦК, учитывает цену меньшую, чем в предельная цена закупаемой продукции, установленнная в рамках нормирования в сфере закупок   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</si>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</sst>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0.00%" formatCode="0.00%" numFmtId="1002"/>
    <numFmt co:extendedFormatCode="#,##0.0000" formatCode="#,##0.0000" numFmtId="1004"/>
    <numFmt co:extendedFormatCode="_-* #,##0.00_р_._-;-* #,##0.00_р_._-;_-* -??_р_._-;_-@_-" formatCode="_-* #,##0.00_р_._-;-* #,##0.00_р_._-;_-* -??_р_._-;_-@_-" numFmtId="1009"/>
    <numFmt co:extendedFormatCode="@" formatCode="@" numFmtId="1005"/>
    <numFmt co:extendedFormatCode="#,##0.00" formatCode="#,##0.00" numFmtId="1008"/>
    <numFmt co:extendedFormatCode="0.00" formatCode="0.00" numFmtId="1006"/>
    <numFmt co:extendedFormatCode="0.0%" formatCode="0.0%" numFmtId="1003"/>
    <numFmt co:extendedFormatCode="General" formatCode="General" numFmtId="1007"/>
  </numFmts>
  <fonts count="26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b val="true"/>
      <color theme="1" tint="0"/>
      <sz val="12"/>
    </font>
    <font>
      <name val="Times New Roman"/>
      <color theme="1" tint="0"/>
      <sz val="12"/>
    </font>
    <font>
      <name val="Times New Roman"/>
      <color rgb="000000" tint="0"/>
      <sz val="12"/>
    </font>
    <font>
      <name val="Times New Roman"/>
      <i val="true"/>
      <color theme="1" tint="0"/>
      <sz val="12"/>
    </font>
    <font>
      <name val="Times New Roman"/>
      <b val="true"/>
      <color rgb="000000" tint="0"/>
      <sz val="12"/>
    </font>
    <font>
      <name val="Times New Roman"/>
      <b val="true"/>
      <color theme="1" tint="0"/>
      <sz val="11"/>
    </font>
    <font>
      <name val="Times New Roman"/>
      <i val="true"/>
      <color theme="1" tint="0"/>
      <sz val="10"/>
    </font>
    <font>
      <name val="Times New Roman"/>
      <color theme="1" tint="0"/>
      <sz val="10"/>
    </font>
    <font>
      <name val="Times New Roman"/>
      <b val="true"/>
      <color rgb="FF0000" tint="0"/>
      <sz val="11"/>
    </font>
    <font>
      <name val="Times New Roman"/>
      <b val="true"/>
      <color rgb="000000" tint="0"/>
      <sz val="10"/>
    </font>
    <font>
      <name val="Times New Roman"/>
      <b val="true"/>
      <color theme="1" tint="0"/>
      <sz val="10"/>
    </font>
    <font>
      <name val="Times New Roman"/>
      <b val="true"/>
      <i val="true"/>
      <color theme="1" tint="0"/>
      <sz val="10"/>
    </font>
    <font>
      <name val="Calibri"/>
      <color theme="1" tint="0"/>
      <sz val="11"/>
    </font>
    <font>
      <name val="Times New Roman"/>
      <sz val="11"/>
    </font>
    <font>
      <name val="Times New Roman"/>
      <color theme="1" tint="0"/>
      <sz val="9"/>
    </font>
    <font>
      <name val="Calibri"/>
      <color theme="10" tint="0"/>
      <sz val="11"/>
      <u val="single"/>
    </font>
    <font>
      <name val="Times New Roman"/>
      <sz val="12"/>
    </font>
    <font>
      <name val="Times New Roman"/>
      <b val="true"/>
      <sz val="11"/>
    </font>
    <font>
      <name val="Times New Roman"/>
      <b val="true"/>
      <i val="true"/>
      <sz val="9"/>
    </font>
    <font>
      <name val="Times New Roman"/>
      <b val="true"/>
      <sz val="9"/>
    </font>
    <font>
      <name val="Times New Roman"/>
      <color theme="1" tint="0"/>
      <sz val="8"/>
    </font>
    <font>
      <name val="Times New Roman"/>
      <sz val="9"/>
    </font>
    <font>
      <name val="Times New Roman"/>
      <color rgb="7030A0" tint="0"/>
      <sz val="11"/>
    </font>
  </fonts>
  <fills count="7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  <fill>
      <patternFill patternType="solid">
        <fgColor rgb="92D050" tint="0"/>
      </patternFill>
    </fill>
    <fill>
      <patternFill patternType="solid">
        <fgColor theme="0" tint="-0.14999000728130296"/>
      </patternFill>
    </fill>
  </fills>
  <borders count="177">
    <border>
      <left style="none"/>
      <right style="none"/>
      <top style="none"/>
      <bottom style="none"/>
      <diagonal style="none"/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255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vertical="center"/>
    </xf>
    <xf applyAlignment="true" applyBorder="false" applyFill="false" applyFont="true" applyNumberFormat="true" borderId="0" fillId="0" fontId="4" numFmtId="1000" quotePrefix="false">
      <alignment horizontal="left" vertical="center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true" applyFill="true" applyFont="true" applyNumberFormat="true" borderId="2" fillId="2" fontId="5" numFmtId="1000" quotePrefix="false">
      <alignment horizontal="left" vertical="center" wrapText="true"/>
    </xf>
    <xf applyAlignment="true" applyBorder="true" applyFill="false" applyFont="true" applyNumberFormat="true" borderId="1" fillId="0" fontId="6" numFmtId="1000" quotePrefix="false">
      <alignment horizontal="center" vertical="center" wrapText="true"/>
    </xf>
    <xf applyAlignment="true" applyBorder="true" applyFill="false" applyFont="true" applyNumberFormat="true" borderId="3" fillId="0" fontId="6" numFmtId="1000" quotePrefix="false">
      <alignment horizontal="center" vertical="center" wrapText="true"/>
    </xf>
    <xf applyAlignment="true" applyBorder="true" applyFill="true" applyFont="true" applyNumberFormat="true" borderId="2" fillId="2" fontId="7" numFmtId="1001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true" applyFill="true" applyFont="true" applyNumberFormat="true" borderId="4" fillId="2" fontId="5" numFmtId="1000" quotePrefix="false">
      <alignment horizontal="left" vertical="center" wrapText="true"/>
    </xf>
    <xf applyAlignment="true" applyBorder="false" applyFill="false" applyFont="true" applyNumberFormat="true" borderId="0" fillId="0" fontId="4" numFmtId="1000" quotePrefix="false">
      <alignment horizontal="right" vertical="center"/>
    </xf>
    <xf applyAlignment="true" applyBorder="false" applyFill="false" applyFont="true" applyNumberFormat="true" borderId="0" fillId="0" fontId="8" numFmtId="1000" quotePrefix="false">
      <alignment horizontal="center" vertical="center" wrapText="true"/>
    </xf>
    <xf applyAlignment="true" applyBorder="true" applyFill="true" applyFont="true" applyNumberFormat="true" borderId="2" fillId="2" fontId="9" numFmtId="1000" quotePrefix="false">
      <alignment horizontal="center" vertical="center" wrapText="true"/>
    </xf>
    <xf applyAlignment="true" applyBorder="true" applyFill="true" applyFont="true" applyNumberFormat="true" borderId="2" fillId="3" fontId="9" numFmtId="1000" quotePrefix="false">
      <alignment horizontal="center" vertical="center" wrapText="true"/>
    </xf>
    <xf applyAlignment="true" applyBorder="true" applyFill="true" applyFont="true" applyNumberFormat="true" borderId="2" fillId="2" fontId="10" numFmtId="1000" quotePrefix="false">
      <alignment horizontal="left" vertical="center" wrapText="true"/>
    </xf>
    <xf applyAlignment="true" applyBorder="true" applyFill="true" applyFont="true" applyNumberFormat="true" borderId="2" fillId="2" fontId="10" numFmtId="1001" quotePrefix="false">
      <alignment horizontal="center" vertical="center" wrapText="true"/>
    </xf>
    <xf applyAlignment="true" applyBorder="false" applyFill="false" applyFont="true" applyNumberFormat="true" borderId="0" fillId="0" fontId="11" numFmtId="1000" quotePrefix="false">
      <alignment horizontal="center" vertical="center" wrapText="true"/>
    </xf>
    <xf applyAlignment="true" applyBorder="true" applyFill="false" applyFont="true" applyNumberFormat="true" borderId="5" fillId="0" fontId="8" numFmtId="1000" quotePrefix="false">
      <alignment horizontal="right" vertical="center" wrapText="true"/>
    </xf>
    <xf applyAlignment="true" applyBorder="true" applyFill="false" applyFont="true" applyNumberFormat="true" borderId="6" fillId="0" fontId="12" numFmtId="1000" quotePrefix="false">
      <alignment horizontal="center" vertical="center" wrapText="true"/>
    </xf>
    <xf applyAlignment="true" applyBorder="true" applyFill="false" applyFont="true" applyNumberFormat="true" borderId="7" fillId="0" fontId="8" numFmtId="1000" quotePrefix="false">
      <alignment horizontal="right" vertical="center" wrapText="true"/>
    </xf>
    <xf applyAlignment="true" applyBorder="true" applyFill="false" applyFont="true" applyNumberFormat="true" borderId="8" fillId="0" fontId="8" numFmtId="1000" quotePrefix="false">
      <alignment horizontal="right" vertical="center" wrapText="true"/>
    </xf>
    <xf applyAlignment="true" applyBorder="true" applyFill="false" applyFont="true" applyNumberFormat="true" borderId="9" fillId="0" fontId="8" numFmtId="1000" quotePrefix="false">
      <alignment horizontal="right" vertical="center" wrapText="true"/>
    </xf>
    <xf applyAlignment="true" applyBorder="true" applyFill="false" applyFont="true" applyNumberFormat="true" borderId="10" fillId="0" fontId="8" numFmtId="1000" quotePrefix="false">
      <alignment horizontal="right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false" applyFont="true" applyNumberFormat="true" borderId="11" fillId="0" fontId="8" numFmtId="1000" quotePrefix="false">
      <alignment horizontal="right" vertical="center" wrapText="true"/>
    </xf>
    <xf applyAlignment="true" applyBorder="true" applyFill="true" applyFont="true" applyNumberFormat="true" borderId="12" fillId="2" fontId="13" numFmtId="1000" quotePrefix="false">
      <alignment horizontal="center" vertical="center" wrapText="true"/>
    </xf>
    <xf applyAlignment="true" applyBorder="true" applyFill="false" applyFont="true" applyNumberFormat="true" borderId="13" fillId="0" fontId="8" numFmtId="1000" quotePrefix="false">
      <alignment horizontal="right" vertical="center" wrapText="true"/>
    </xf>
    <xf applyAlignment="true" applyBorder="false" applyFill="false" applyFont="true" applyNumberFormat="true" borderId="0" fillId="0" fontId="5" numFmtId="1000" quotePrefix="false">
      <alignment horizontal="left" vertical="center" wrapText="true"/>
    </xf>
    <xf applyAlignment="true" applyBorder="true" applyFill="true" applyFont="true" applyNumberFormat="true" borderId="2" fillId="3" fontId="2" numFmtId="1001" quotePrefix="false">
      <alignment horizontal="center" vertical="center" wrapText="true"/>
    </xf>
    <xf applyAlignment="true" applyBorder="true" applyFill="false" applyFont="true" applyNumberFormat="true" borderId="14" fillId="0" fontId="8" numFmtId="1000" quotePrefix="false">
      <alignment horizontal="right" vertical="center" wrapText="true"/>
    </xf>
    <xf applyAlignment="true" applyBorder="true" applyFill="false" applyFont="true" applyNumberFormat="true" borderId="2" fillId="0" fontId="2" numFmtId="1001" quotePrefix="false">
      <alignment horizontal="center" vertical="center" wrapText="true"/>
    </xf>
    <xf applyAlignment="true" applyBorder="true" applyFill="false" applyFont="true" applyNumberFormat="true" borderId="15" fillId="0" fontId="8" numFmtId="1000" quotePrefix="false">
      <alignment horizontal="right" vertical="center" wrapText="true"/>
    </xf>
    <xf applyAlignment="true" applyBorder="true" applyFill="true" applyFont="true" applyNumberFormat="true" borderId="2" fillId="2" fontId="10" numFmtId="1000" quotePrefix="false">
      <alignment horizontal="center" vertical="center" wrapText="true"/>
    </xf>
    <xf applyAlignment="true" applyBorder="true" applyFill="false" applyFont="true" applyNumberFormat="true" borderId="16" fillId="0" fontId="8" numFmtId="1000" quotePrefix="false">
      <alignment horizontal="right" vertical="center" wrapText="true"/>
    </xf>
    <xf applyAlignment="true" applyBorder="true" applyFill="true" applyFont="true" applyNumberFormat="true" borderId="2" fillId="2" fontId="14" numFmtId="1000" quotePrefix="false">
      <alignment horizontal="center" vertical="center" wrapText="true"/>
    </xf>
    <xf applyAlignment="true" applyBorder="true" applyFill="true" applyFont="true" applyNumberFormat="true" borderId="17" fillId="2" fontId="8" numFmtId="1000" quotePrefix="false">
      <alignment horizontal="center" vertical="center" wrapText="true"/>
    </xf>
    <xf applyAlignment="true" applyBorder="true" applyFill="true" applyFont="true" applyNumberFormat="true" borderId="2" fillId="3" fontId="10" numFmtId="1001" quotePrefix="false">
      <alignment horizontal="center" vertical="center" wrapText="true"/>
    </xf>
    <xf applyAlignment="true" applyBorder="true" applyFill="true" applyFont="true" applyNumberFormat="true" borderId="18" fillId="2" fontId="8" numFmtId="1000" quotePrefix="false">
      <alignment horizontal="center" vertical="center" wrapText="true"/>
    </xf>
    <xf applyAlignment="true" applyBorder="true" applyFill="false" applyFont="true" applyNumberFormat="true" borderId="2" fillId="0" fontId="10" numFmtId="1001" quotePrefix="false">
      <alignment horizontal="center" vertical="center" wrapText="true"/>
    </xf>
    <xf applyAlignment="true" applyBorder="true" applyFill="true" applyFont="true" applyNumberFormat="true" borderId="2" fillId="2" fontId="13" numFmtId="1001" quotePrefix="false">
      <alignment horizontal="center" vertical="center" wrapText="true"/>
    </xf>
    <xf applyAlignment="true" applyBorder="true" applyFill="true" applyFont="true" applyNumberFormat="true" borderId="19" fillId="2" fontId="8" numFmtId="1000" quotePrefix="false">
      <alignment horizontal="center" vertical="center" wrapText="true"/>
    </xf>
    <xf applyAlignment="true" applyBorder="true" applyFill="false" applyFont="true" applyNumberFormat="true" borderId="20" fillId="0" fontId="12" numFmtId="1000" quotePrefix="false">
      <alignment horizontal="center" vertical="center" wrapText="true"/>
    </xf>
    <xf applyAlignment="true" applyBorder="true" applyFill="true" applyFont="true" applyNumberFormat="true" borderId="21" fillId="2" fontId="8" numFmtId="1000" quotePrefix="false">
      <alignment horizontal="center" vertical="center" wrapText="true"/>
    </xf>
    <xf applyAlignment="true" applyBorder="true" applyFill="true" applyFont="true" applyNumberFormat="true" borderId="2" fillId="3" fontId="10" numFmtId="1002" quotePrefix="false">
      <alignment horizontal="center" vertical="center" wrapText="true"/>
    </xf>
    <xf applyAlignment="true" applyBorder="true" applyFill="true" applyFont="true" applyNumberFormat="true" borderId="22" fillId="2" fontId="13" numFmtId="1000" quotePrefix="false">
      <alignment horizontal="center" vertical="center" wrapText="true"/>
    </xf>
    <xf applyAlignment="true" applyBorder="true" applyFill="false" applyFont="true" applyNumberFormat="true" borderId="2" fillId="0" fontId="10" numFmtId="1002" quotePrefix="false">
      <alignment horizontal="center" vertical="center" wrapText="true"/>
    </xf>
    <xf applyAlignment="true" applyBorder="true" applyFill="false" applyFont="true" applyNumberFormat="true" borderId="2" fillId="0" fontId="14" numFmtId="1000" quotePrefix="false">
      <alignment horizontal="center" vertical="center" wrapText="true"/>
    </xf>
    <xf applyAlignment="true" applyBorder="true" applyFill="true" applyFont="true" applyNumberFormat="true" borderId="6" fillId="2" fontId="13" numFmtId="1000" quotePrefix="false">
      <alignment horizontal="center" vertical="center" wrapText="true"/>
    </xf>
    <xf applyAlignment="true" applyBorder="true" applyFill="true" applyFont="true" applyNumberFormat="true" borderId="23" fillId="2" fontId="13" numFmtId="1000" quotePrefix="false">
      <alignment horizontal="center" vertical="center" wrapText="true"/>
    </xf>
    <xf applyAlignment="true" applyBorder="true" applyFill="false" applyFont="true" applyNumberFormat="true" borderId="2" fillId="0" fontId="2" numFmtId="1000" quotePrefix="false">
      <alignment vertical="center" wrapText="true"/>
    </xf>
    <xf applyAlignment="true" applyBorder="true" applyFill="true" applyFont="true" applyNumberFormat="true" borderId="24" fillId="2" fontId="13" numFmtId="1000" quotePrefix="false">
      <alignment horizontal="center" vertical="center" wrapText="true"/>
    </xf>
    <xf applyAlignment="true" applyBorder="true" applyFill="true" applyFont="false" borderId="25" fillId="2" fontId="1" numFmtId="0" quotePrefix="false">
      <alignment vertical="center" wrapText="true"/>
    </xf>
    <xf applyAlignment="true" applyBorder="true" applyFill="false" applyFont="true" applyNumberFormat="true" borderId="6" fillId="0" fontId="13" numFmtId="1001" quotePrefix="false">
      <alignment horizontal="center" vertical="center" wrapText="true"/>
    </xf>
    <xf applyAlignment="true" applyBorder="true" applyFill="false" applyFont="true" applyNumberFormat="true" borderId="6" fillId="0" fontId="13" numFmtId="1000" quotePrefix="false">
      <alignment horizontal="center" vertical="top" wrapText="true"/>
    </xf>
    <xf applyAlignment="true" applyBorder="true" applyFill="true" applyFont="true" applyNumberFormat="true" borderId="26" fillId="2" fontId="13" numFmtId="1001" quotePrefix="false">
      <alignment vertical="center" wrapText="true"/>
    </xf>
    <xf applyAlignment="true" applyBorder="true" applyFill="false" applyFont="true" applyNumberFormat="true" borderId="27" fillId="0" fontId="2" numFmtId="1001" quotePrefix="false">
      <alignment horizontal="center" vertical="center" wrapText="true"/>
    </xf>
    <xf applyAlignment="true" applyBorder="true" applyFill="false" applyFont="true" applyNumberFormat="true" borderId="28" fillId="0" fontId="2" numFmtId="1001" quotePrefix="false">
      <alignment horizontal="center" vertical="center" wrapText="true"/>
    </xf>
    <xf applyAlignment="true" applyBorder="true" applyFill="true" applyFont="true" applyNumberFormat="true" borderId="6" fillId="2" fontId="13" numFmtId="1001" quotePrefix="false">
      <alignment horizontal="center" vertical="center" wrapText="true"/>
    </xf>
    <xf applyBorder="false" applyFill="false" applyFont="true" applyNumberFormat="true" borderId="0" fillId="0" fontId="15" numFmtId="1000" quotePrefix="false"/>
    <xf applyAlignment="true" applyBorder="true" applyFill="true" applyFont="true" applyNumberFormat="true" borderId="29" fillId="2" fontId="5" numFmtId="1000" quotePrefix="false">
      <alignment horizontal="left" vertical="center" wrapText="true"/>
    </xf>
    <xf applyAlignment="true" applyBorder="true" applyFill="false" applyFont="true" applyNumberFormat="true" borderId="30" fillId="0" fontId="6" numFmtId="1000" quotePrefix="false">
      <alignment horizontal="center" vertical="center" wrapText="true"/>
    </xf>
    <xf applyAlignment="true" applyBorder="true" applyFill="false" applyFont="false" borderId="31" fillId="0" fontId="1" numFmtId="0" quotePrefix="false">
      <alignment vertical="center" wrapText="true"/>
    </xf>
    <xf applyAlignment="true" applyBorder="true" applyFill="true" applyFont="false" borderId="32" fillId="2" fontId="1" numFmtId="0" quotePrefix="false">
      <alignment vertical="center" wrapText="true"/>
    </xf>
    <xf applyAlignment="true" applyBorder="true" applyFill="true" applyFont="true" applyNumberFormat="true" borderId="33" fillId="2" fontId="8" numFmtId="1000" quotePrefix="false">
      <alignment horizontal="center" vertical="center" wrapText="true"/>
    </xf>
    <xf applyAlignment="true" applyBorder="true" applyFill="true" applyFont="true" applyNumberFormat="true" borderId="34" fillId="2" fontId="8" numFmtId="1000" quotePrefix="false">
      <alignment horizontal="center" vertical="center" wrapText="true"/>
    </xf>
    <xf applyAlignment="true" applyBorder="true" applyFill="true" applyFont="true" applyNumberFormat="true" borderId="35" fillId="2" fontId="8" numFmtId="1000" quotePrefix="false">
      <alignment horizontal="center" vertical="center" wrapText="true"/>
    </xf>
    <xf applyAlignment="true" applyBorder="true" applyFill="false" applyFont="true" applyNumberFormat="true" borderId="2" fillId="0" fontId="8" numFmtId="1001" quotePrefix="false">
      <alignment horizontal="center" vertical="center" wrapText="true"/>
    </xf>
    <xf applyAlignment="true" applyBorder="true" applyFill="false" applyFont="true" applyNumberFormat="true" borderId="36" fillId="0" fontId="8" numFmtId="1001" quotePrefix="false">
      <alignment horizontal="center" vertical="center" wrapText="true"/>
    </xf>
    <xf applyAlignment="true" applyBorder="true" applyFill="false" applyFont="true" applyNumberFormat="true" borderId="37" fillId="0" fontId="8" numFmtId="1001" quotePrefix="false">
      <alignment horizontal="center" vertical="center" wrapText="true"/>
    </xf>
    <xf applyAlignment="true" applyBorder="true" applyFill="true" applyFont="true" applyNumberFormat="true" borderId="38" fillId="2" fontId="13" numFmtId="1000" quotePrefix="false">
      <alignment horizontal="center" vertical="center" wrapText="true"/>
    </xf>
    <xf applyAlignment="true" applyBorder="true" applyFill="true" applyFont="true" applyNumberFormat="true" borderId="39" fillId="2" fontId="13" numFmtId="1000" quotePrefix="false">
      <alignment horizontal="center" vertical="center" wrapText="true"/>
    </xf>
    <xf applyAlignment="true" applyBorder="true" applyFill="false" applyFont="true" applyNumberFormat="true" borderId="40" fillId="0" fontId="8" numFmtId="1000" quotePrefix="false">
      <alignment horizontal="right" vertical="center" wrapText="true"/>
    </xf>
    <xf applyAlignment="true" applyBorder="true" applyFill="false" applyFont="true" applyNumberFormat="true" borderId="41" fillId="0" fontId="8" numFmtId="1000" quotePrefix="false">
      <alignment horizontal="right" vertical="center" wrapText="true"/>
    </xf>
    <xf applyAlignment="true" applyBorder="true" applyFill="false" applyFont="true" applyNumberFormat="true" borderId="42" fillId="0" fontId="8" numFmtId="1000" quotePrefix="false">
      <alignment horizontal="right" vertical="center" wrapText="true"/>
    </xf>
    <xf applyAlignment="true" applyBorder="true" applyFill="false" applyFont="true" applyNumberFormat="true" borderId="43" fillId="0" fontId="8" numFmtId="1000" quotePrefix="false">
      <alignment horizontal="right" vertical="center" wrapText="true"/>
    </xf>
    <xf applyAlignment="true" applyBorder="true" applyFill="true" applyFont="true" applyNumberFormat="true" borderId="2" fillId="2" fontId="10" numFmtId="1003" quotePrefix="false">
      <alignment horizontal="center" vertical="center" wrapText="true"/>
    </xf>
    <xf applyAlignment="true" applyBorder="true" applyFill="false" applyFont="true" applyNumberFormat="true" borderId="44" fillId="0" fontId="8" numFmtId="1000" quotePrefix="false">
      <alignment horizontal="right" vertical="center" wrapText="true"/>
    </xf>
    <xf applyAlignment="true" applyBorder="true" applyFill="false" applyFont="true" applyNumberFormat="true" borderId="45" fillId="0" fontId="8" numFmtId="1000" quotePrefix="false">
      <alignment horizontal="right" vertical="center" wrapText="true"/>
    </xf>
    <xf applyAlignment="true" applyBorder="true" applyFill="false" applyFont="true" applyNumberFormat="true" borderId="46" fillId="0" fontId="8" numFmtId="1000" quotePrefix="false">
      <alignment horizontal="right" vertical="center" wrapText="true"/>
    </xf>
    <xf applyAlignment="true" applyBorder="true" applyFill="false" applyFont="true" applyNumberFormat="true" borderId="47" fillId="0" fontId="8" numFmtId="1000" quotePrefix="false">
      <alignment horizontal="right" vertical="center" wrapText="true"/>
    </xf>
    <xf applyAlignment="true" applyBorder="true" applyFill="true" applyFont="true" applyNumberFormat="true" borderId="26" fillId="2" fontId="10" numFmtId="1001" quotePrefix="false">
      <alignment horizontal="center" vertical="center" wrapText="true"/>
    </xf>
    <xf applyAlignment="true" applyBorder="true" applyFill="true" applyFont="true" applyNumberFormat="true" borderId="48" fillId="2" fontId="13" numFmtId="1001" quotePrefix="false">
      <alignment horizontal="center" vertical="center" wrapText="true"/>
    </xf>
    <xf applyAlignment="true" applyBorder="true" applyFill="true" applyFont="true" applyNumberFormat="true" borderId="2" fillId="3" fontId="10" numFmtId="1003" quotePrefix="false">
      <alignment horizontal="center" vertical="center" wrapText="true"/>
    </xf>
    <xf applyAlignment="true" applyBorder="true" applyFill="false" applyFont="true" applyNumberFormat="true" borderId="49" fillId="0" fontId="6" numFmtId="1000" quotePrefix="false">
      <alignment horizontal="center" vertical="center" wrapText="true"/>
    </xf>
    <xf applyAlignment="true" applyBorder="true" applyFill="true" applyFont="true" applyNumberFormat="true" borderId="50" fillId="2" fontId="5" numFmtId="1000" quotePrefix="false">
      <alignment horizontal="left" vertical="center" wrapText="true"/>
    </xf>
    <xf applyAlignment="true" applyBorder="true" applyFill="false" applyFont="false" borderId="51" fillId="0" fontId="1" numFmtId="0" quotePrefix="false">
      <alignment vertical="center" wrapText="true"/>
    </xf>
    <xf applyAlignment="true" applyBorder="true" applyFill="true" applyFont="false" borderId="52" fillId="2" fontId="1" numFmtId="0" quotePrefix="false">
      <alignment vertical="center" wrapText="true"/>
    </xf>
    <xf applyAlignment="true" applyBorder="true" applyFill="true" applyFont="true" applyNumberFormat="true" borderId="53" fillId="2" fontId="8" numFmtId="1000" quotePrefix="false">
      <alignment horizontal="center" vertical="center" wrapText="true"/>
    </xf>
    <xf applyAlignment="true" applyBorder="true" applyFill="true" applyFont="true" applyNumberFormat="true" borderId="54" fillId="2" fontId="8" numFmtId="1000" quotePrefix="false">
      <alignment horizontal="center" vertical="center" wrapText="true"/>
    </xf>
    <xf applyAlignment="true" applyBorder="true" applyFill="true" applyFont="false" borderId="55" fillId="2" fontId="1" numFmtId="0" quotePrefix="false">
      <alignment vertical="center" wrapText="true"/>
    </xf>
    <xf applyAlignment="true" applyBorder="true" applyFill="true" applyFont="true" applyNumberFormat="true" borderId="56" fillId="2" fontId="8" numFmtId="1000" quotePrefix="false">
      <alignment horizontal="center" vertical="center" wrapText="true"/>
    </xf>
    <xf applyAlignment="true" applyBorder="true" applyFill="true" applyFont="false" borderId="57" fillId="2" fontId="1" numFmtId="0" quotePrefix="false">
      <alignment vertical="center" wrapText="true"/>
    </xf>
    <xf applyAlignment="true" applyBorder="true" applyFill="false" applyFont="true" applyNumberFormat="true" borderId="58" fillId="0" fontId="8" numFmtId="1000" quotePrefix="false">
      <alignment horizontal="right" vertical="center" wrapText="true"/>
    </xf>
    <xf applyAlignment="true" applyBorder="true" applyFill="false" applyFont="true" applyNumberFormat="true" borderId="59" fillId="0" fontId="2" numFmtId="1001" quotePrefix="false">
      <alignment horizontal="center" vertical="center" wrapText="true"/>
    </xf>
    <xf applyAlignment="true" applyBorder="true" applyFill="false" applyFont="true" applyNumberFormat="true" borderId="60" fillId="0" fontId="8" numFmtId="1000" quotePrefix="false">
      <alignment horizontal="right" vertical="center" wrapText="true"/>
    </xf>
    <xf applyAlignment="true" applyBorder="true" applyFill="false" applyFont="true" applyNumberFormat="true" borderId="61" fillId="0" fontId="8" numFmtId="1000" quotePrefix="false">
      <alignment horizontal="right" vertical="center" wrapText="true"/>
    </xf>
    <xf applyAlignment="true" applyBorder="true" applyFill="false" applyFont="true" applyNumberFormat="true" borderId="62" fillId="0" fontId="2" numFmtId="1001" quotePrefix="false">
      <alignment horizontal="center" vertical="center" wrapText="true"/>
    </xf>
    <xf applyAlignment="true" applyBorder="true" applyFill="false" applyFont="true" applyNumberFormat="true" borderId="63" fillId="0" fontId="8" numFmtId="1000" quotePrefix="false">
      <alignment horizontal="right" vertical="center" wrapText="true"/>
    </xf>
    <xf applyAlignment="true" applyBorder="true" applyFill="false" applyFont="true" applyNumberFormat="true" borderId="64" fillId="0" fontId="8" numFmtId="1000" quotePrefix="false">
      <alignment horizontal="right" vertical="center" wrapText="true"/>
    </xf>
    <xf applyAlignment="true" applyBorder="true" applyFill="false" applyFont="true" applyNumberFormat="true" borderId="65" fillId="0" fontId="8" numFmtId="1000" quotePrefix="false">
      <alignment horizontal="right" vertical="center" wrapText="true"/>
    </xf>
    <xf applyAlignment="true" applyBorder="true" applyFill="false" applyFont="true" applyNumberFormat="true" borderId="66" fillId="0" fontId="8" numFmtId="1000" quotePrefix="false">
      <alignment horizontal="right" vertical="center" wrapText="true"/>
    </xf>
    <xf applyAlignment="true" applyBorder="true" applyFill="false" applyFont="true" applyNumberFormat="true" borderId="67" fillId="0" fontId="8" numFmtId="1000" quotePrefix="false">
      <alignment horizontal="right" vertical="center" wrapText="true"/>
    </xf>
    <xf applyAlignment="true" applyBorder="true" applyFill="true" applyFont="false" borderId="68" fillId="2" fontId="1" numFmtId="0" quotePrefix="false">
      <alignment vertical="center" wrapText="true"/>
    </xf>
    <xf applyAlignment="true" applyBorder="true" applyFill="true" applyFont="false" borderId="69" fillId="2" fontId="1" numFmtId="0" quotePrefix="false">
      <alignment vertical="center" wrapText="true"/>
    </xf>
    <xf applyAlignment="true" applyBorder="true" applyFill="true" applyFont="false" borderId="70" fillId="2" fontId="1" numFmtId="0" quotePrefix="false">
      <alignment vertical="center" wrapText="true"/>
    </xf>
    <xf applyAlignment="true" applyBorder="true" applyFill="false" applyFont="true" applyNumberFormat="true" borderId="16" fillId="0" fontId="6" numFmtId="1000" quotePrefix="false">
      <alignment horizontal="center" vertical="top" wrapText="true"/>
    </xf>
    <xf applyAlignment="true" applyBorder="true" applyFill="false" applyFont="true" applyNumberFormat="true" borderId="2" fillId="0" fontId="4" numFmtId="1000" quotePrefix="false">
      <alignment horizontal="left" vertical="center" wrapText="true"/>
    </xf>
    <xf applyAlignment="true" applyBorder="true" applyFill="false" applyFont="true" applyNumberFormat="true" borderId="71" fillId="0" fontId="6" numFmtId="1000" quotePrefix="false">
      <alignment horizontal="center" vertical="top" wrapText="true"/>
    </xf>
    <xf applyBorder="false" applyFill="false" applyFont="false" applyNumberFormat="true" borderId="0" fillId="0" fontId="1" numFmtId="1004" quotePrefix="false"/>
    <xf applyAlignment="true" applyBorder="false" applyFill="false" applyFont="true" applyNumberFormat="true" borderId="0" fillId="0" fontId="16" numFmtId="1000" quotePrefix="false">
      <alignment horizontal="center" vertical="center" wrapText="true"/>
    </xf>
    <xf applyAlignment="true" applyBorder="false" applyFill="false" applyFont="false" applyNumberFormat="true" borderId="0" fillId="0" fontId="1" numFmtId="1000" quotePrefix="false">
      <alignment vertical="top"/>
    </xf>
    <xf applyAlignment="true" applyBorder="false" applyFill="false" applyFont="false" borderId="0" fillId="0" fontId="1" numFmtId="0" quotePrefix="false">
      <alignment wrapText="true"/>
    </xf>
    <xf applyAlignment="true" applyBorder="true" applyFill="false" applyFont="true" applyNumberFormat="true" borderId="72" fillId="0" fontId="17" numFmtId="1000" quotePrefix="false">
      <alignment horizontal="center" vertical="center"/>
    </xf>
    <xf applyAlignment="true" applyBorder="true" applyFill="true" applyFont="true" applyNumberFormat="true" borderId="73" fillId="3" fontId="2" numFmtId="1000" quotePrefix="false">
      <alignment horizontal="center"/>
    </xf>
    <xf applyAlignment="true" applyBorder="false" applyFill="false" applyFont="false" applyNumberFormat="true" borderId="0" fillId="0" fontId="1" numFmtId="1005" quotePrefix="false">
      <alignment vertical="top"/>
    </xf>
    <xf applyAlignment="true" applyBorder="true" applyFill="false" applyFont="true" applyNumberFormat="true" borderId="1" fillId="0" fontId="2" numFmtId="1000" quotePrefix="false">
      <alignment horizontal="left" wrapText="true"/>
    </xf>
    <xf applyAlignment="true" applyBorder="true" applyFill="false" applyFont="true" applyNumberFormat="true" borderId="74" fillId="0" fontId="17" numFmtId="1000" quotePrefix="false">
      <alignment horizontal="center" vertical="center" wrapText="true"/>
    </xf>
    <xf applyAlignment="true" applyBorder="true" applyFill="true" applyFont="true" applyNumberFormat="true" borderId="75" fillId="3" fontId="2" numFmtId="1000" quotePrefix="false">
      <alignment horizontal="center"/>
    </xf>
    <xf applyAlignment="true" applyBorder="true" applyFill="false" applyFont="true" applyNumberFormat="true" borderId="76" fillId="0" fontId="2" numFmtId="1000" quotePrefix="false">
      <alignment horizontal="left" wrapText="true"/>
    </xf>
    <xf applyAlignment="true" applyBorder="true" applyFill="false" applyFont="true" applyNumberFormat="true" borderId="77" fillId="0" fontId="2" numFmtId="1000" quotePrefix="false">
      <alignment horizontal="left" wrapText="true"/>
    </xf>
    <xf applyAlignment="true" applyBorder="true" applyFill="true" applyFont="true" applyNumberFormat="true" borderId="78" fillId="3" fontId="2" numFmtId="1000" quotePrefix="false">
      <alignment horizontal="center"/>
    </xf>
    <xf applyAlignment="true" applyBorder="false" applyFill="false" applyFont="true" applyNumberFormat="true" borderId="0" fillId="0" fontId="18" numFmtId="1000" quotePrefix="false">
      <alignment vertical="top"/>
      <protection/>
    </xf>
    <xf applyAlignment="true" applyBorder="true" applyFill="false" applyFont="true" applyNumberFormat="true" borderId="79" fillId="0" fontId="2" numFmtId="1000" quotePrefix="false">
      <alignment horizontal="left" wrapText="true"/>
    </xf>
    <xf applyAlignment="true" applyBorder="false" applyFill="true" applyFont="true" applyNumberFormat="true" borderId="0" fillId="4" fontId="19" numFmtId="1000" quotePrefix="false">
      <alignment horizontal="left" vertical="center" wrapText="true"/>
    </xf>
    <xf applyAlignment="true" applyBorder="true" applyFill="true" applyFont="true" applyNumberFormat="true" borderId="80" fillId="3" fontId="2" numFmtId="1000" quotePrefix="false">
      <alignment horizontal="center"/>
    </xf>
    <xf applyAlignment="true" applyBorder="false" applyFill="false" applyFont="true" applyNumberFormat="true" borderId="0" fillId="0" fontId="18" numFmtId="1005" quotePrefix="false">
      <alignment vertical="top"/>
      <protection/>
    </xf>
    <xf applyBorder="false" applyFill="false" applyFont="true" applyNumberFormat="true" borderId="0" fillId="0" fontId="4" numFmtId="1000" quotePrefix="false"/>
    <xf applyAlignment="true" applyBorder="true" applyFill="true" applyFont="true" applyNumberFormat="true" borderId="81" fillId="3" fontId="2" numFmtId="1000" quotePrefix="false">
      <alignment horizontal="center"/>
    </xf>
    <xf applyAlignment="true" applyBorder="true" applyFill="true" applyFont="false" borderId="82" fillId="4" fontId="1" numFmtId="0" quotePrefix="false">
      <alignment vertical="center" wrapText="true"/>
    </xf>
    <xf applyAlignment="true" applyBorder="true" applyFill="true" applyFont="false" borderId="83" fillId="4" fontId="1" numFmtId="0" quotePrefix="false">
      <alignment vertical="center" wrapText="true"/>
    </xf>
    <xf applyAlignment="true" applyBorder="true" applyFill="true" applyFont="true" applyNumberFormat="true" borderId="84" fillId="3" fontId="2" numFmtId="1000" quotePrefix="false">
      <alignment horizontal="center"/>
    </xf>
    <xf applyAlignment="true" applyBorder="true" applyFill="true" applyFont="false" borderId="85" fillId="4" fontId="1" numFmtId="0" quotePrefix="false">
      <alignment vertical="center" wrapText="true"/>
    </xf>
    <xf applyAlignment="true" applyBorder="false" applyFill="false" applyFont="false" applyNumberFormat="true" borderId="0" fillId="0" fontId="1" numFmtId="1000" quotePrefix="false">
      <alignment horizontal="left" wrapText="true"/>
    </xf>
    <xf applyAlignment="true" applyBorder="false" applyFill="false" applyFont="true" applyNumberFormat="true" borderId="0" fillId="0" fontId="4" numFmtId="1000" quotePrefix="false">
      <alignment horizontal="left" wrapText="true"/>
    </xf>
    <xf applyAlignment="true" applyBorder="true" applyFill="false" applyFont="false" borderId="86" fillId="0" fontId="1" numFmtId="0" quotePrefix="false">
      <alignment vertical="center" wrapText="true"/>
    </xf>
    <xf applyAlignment="true" applyBorder="true" applyFill="true" applyFont="true" applyNumberFormat="true" borderId="87" fillId="3" fontId="2" numFmtId="1000" quotePrefix="false">
      <alignment horizontal="center"/>
    </xf>
    <xf applyAlignment="true" applyBorder="true" applyFill="false" applyFont="false" borderId="88" fillId="0" fontId="1" numFmtId="0" quotePrefix="false">
      <alignment vertical="center" wrapText="true"/>
    </xf>
    <xf applyAlignment="true" applyBorder="true" applyFill="false" applyFont="false" borderId="89" fillId="0" fontId="1" numFmtId="0" quotePrefix="false">
      <alignment vertical="center" wrapText="true"/>
    </xf>
    <xf applyAlignment="true" applyBorder="true" applyFill="true" applyFont="true" applyNumberFormat="true" borderId="90" fillId="3" fontId="2" numFmtId="1000" quotePrefix="false">
      <alignment horizontal="center"/>
    </xf>
    <xf applyAlignment="true" applyBorder="true" applyFill="false" applyFont="false" borderId="91" fillId="0" fontId="1" numFmtId="0" quotePrefix="false">
      <alignment vertical="center" wrapText="true"/>
    </xf>
    <xf applyAlignment="true" applyBorder="true" applyFill="false" applyFont="false" borderId="92" fillId="0" fontId="1" numFmtId="0" quotePrefix="false">
      <alignment vertical="center" wrapText="true"/>
    </xf>
    <xf applyAlignment="true" applyBorder="true" applyFill="true" applyFont="true" applyNumberFormat="true" borderId="93" fillId="3" fontId="2" numFmtId="1000" quotePrefix="false">
      <alignment horizontal="center"/>
    </xf>
    <xf applyAlignment="true" applyBorder="true" applyFill="false" applyFont="false" borderId="94" fillId="0" fontId="1" numFmtId="0" quotePrefix="false">
      <alignment vertical="center" wrapText="true"/>
    </xf>
    <xf applyAlignment="true" applyBorder="true" applyFill="true" applyFont="true" applyNumberFormat="true" borderId="95" fillId="3" fontId="2" numFmtId="1000" quotePrefix="false">
      <alignment horizontal="center"/>
    </xf>
    <xf applyAlignment="true" applyBorder="true" applyFill="false" applyFont="false" borderId="96" fillId="0" fontId="1" numFmtId="0" quotePrefix="false">
      <alignment vertical="center" wrapText="true"/>
    </xf>
    <xf applyAlignment="true" applyBorder="false" applyFill="false" applyFont="true" applyNumberFormat="true" borderId="0" fillId="0" fontId="2" numFmtId="1001" quotePrefix="false">
      <alignment horizontal="left" vertical="center" wrapText="true"/>
    </xf>
    <xf applyAlignment="true" applyBorder="true" applyFill="false" applyFont="false" borderId="97" fillId="0" fontId="1" numFmtId="0" quotePrefix="false">
      <alignment vertical="center" wrapText="true"/>
    </xf>
    <xf applyAlignment="true" applyBorder="true" applyFill="true" applyFont="true" applyNumberFormat="true" borderId="98" fillId="3" fontId="2" numFmtId="1000" quotePrefix="false">
      <alignment horizontal="center"/>
    </xf>
    <xf applyAlignment="true" applyBorder="true" applyFill="false" applyFont="false" borderId="99" fillId="0" fontId="1" numFmtId="0" quotePrefix="false">
      <alignment vertical="center" wrapText="true"/>
    </xf>
    <xf applyAlignment="true" applyBorder="false" applyFill="true" applyFont="true" applyNumberFormat="true" borderId="0" fillId="4" fontId="20" numFmtId="1000" quotePrefix="false">
      <alignment horizontal="center" vertical="center" wrapText="true"/>
    </xf>
    <xf applyAlignment="true" applyBorder="true" applyFill="false" applyFont="false" borderId="100" fillId="0" fontId="1" numFmtId="0" quotePrefix="false">
      <alignment vertical="center" wrapText="true"/>
    </xf>
    <xf applyAlignment="true" applyBorder="true" applyFill="true" applyFont="true" applyNumberFormat="true" borderId="101" fillId="3" fontId="2" numFmtId="1000" quotePrefix="false">
      <alignment horizontal="center"/>
    </xf>
    <xf applyAlignment="true" applyBorder="true" applyFill="true" applyFont="false" borderId="102" fillId="4" fontId="1" numFmtId="0" quotePrefix="false">
      <alignment vertical="center" wrapText="true"/>
    </xf>
    <xf applyAlignment="true" applyBorder="true" applyFill="true" applyFont="true" applyNumberFormat="true" borderId="103" fillId="3" fontId="2" numFmtId="1000" quotePrefix="false">
      <alignment horizontal="center"/>
    </xf>
    <xf applyAlignment="true" applyBorder="true" applyFill="false" applyFont="true" applyNumberFormat="true" borderId="104" fillId="0" fontId="17" numFmtId="1000" quotePrefix="false">
      <alignment horizontal="center" vertical="center"/>
    </xf>
    <xf applyAlignment="true" applyBorder="true" applyFill="false" applyFont="true" applyNumberFormat="true" borderId="105" fillId="0" fontId="17" numFmtId="1000" quotePrefix="false">
      <alignment horizontal="center" vertical="center" wrapText="true"/>
    </xf>
    <xf applyAlignment="true" applyBorder="true" applyFill="true" applyFont="true" applyNumberFormat="true" borderId="106" fillId="3" fontId="2" numFmtId="1000" quotePrefix="false">
      <alignment horizontal="center"/>
    </xf>
    <xf applyAlignment="true" applyBorder="true" applyFill="false" applyFont="true" applyNumberFormat="true" borderId="107" fillId="0" fontId="17" numFmtId="1000" quotePrefix="false">
      <alignment horizontal="center" vertical="center"/>
    </xf>
    <xf applyAlignment="true" applyBorder="true" applyFill="false" applyFont="true" applyNumberFormat="true" borderId="2" fillId="0" fontId="8" numFmtId="1000" quotePrefix="false">
      <alignment horizontal="center" vertical="center"/>
    </xf>
    <xf applyAlignment="true" applyBorder="true" applyFill="false" applyFont="true" applyNumberFormat="true" borderId="108" fillId="0" fontId="17" numFmtId="1000" quotePrefix="false">
      <alignment horizontal="center" vertical="center" wrapText="true"/>
    </xf>
    <xf applyAlignment="true" applyBorder="true" applyFill="false" applyFont="true" applyNumberFormat="true" borderId="109" fillId="0" fontId="8" numFmtId="1000" quotePrefix="false">
      <alignment horizontal="center" vertical="center"/>
    </xf>
    <xf applyAlignment="true" applyBorder="true" applyFill="true" applyFont="true" applyNumberFormat="true" borderId="110" fillId="3" fontId="2" numFmtId="1000" quotePrefix="false">
      <alignment horizontal="center"/>
    </xf>
    <xf applyAlignment="true" applyBorder="true" applyFill="false" applyFont="true" applyNumberFormat="true" borderId="111" fillId="0" fontId="17" numFmtId="1000" quotePrefix="false">
      <alignment horizontal="center" vertical="center"/>
    </xf>
    <xf applyAlignment="true" applyBorder="true" applyFill="true" applyFont="true" applyNumberFormat="true" borderId="112" fillId="4" fontId="19" numFmtId="1000" quotePrefix="false">
      <alignment horizontal="left" wrapText="true"/>
    </xf>
    <xf applyAlignment="true" applyBorder="true" applyFill="false" applyFont="true" applyNumberFormat="true" borderId="113" fillId="0" fontId="17" numFmtId="1000" quotePrefix="false">
      <alignment horizontal="center" vertical="center" wrapText="true"/>
    </xf>
    <xf applyAlignment="true" applyBorder="true" applyFill="true" applyFont="true" applyNumberFormat="true" borderId="114" fillId="3" fontId="2" numFmtId="1000" quotePrefix="false">
      <alignment horizontal="center"/>
    </xf>
    <xf applyAlignment="true" applyBorder="true" applyFill="false" applyFont="true" applyNumberFormat="true" borderId="115" fillId="0" fontId="8" numFmtId="1000" quotePrefix="false">
      <alignment horizontal="center" vertical="center"/>
    </xf>
    <xf applyAlignment="true" applyBorder="true" applyFill="true" applyFont="true" applyNumberFormat="true" borderId="2" fillId="4" fontId="21" numFmtId="1000" quotePrefix="false">
      <alignment horizontal="center" vertical="center" wrapText="true"/>
    </xf>
    <xf applyAlignment="true" applyBorder="true" applyFill="true" applyFont="true" applyNumberFormat="true" borderId="116" fillId="4" fontId="19" numFmtId="1000" quotePrefix="false">
      <alignment horizontal="left" wrapText="true"/>
    </xf>
    <xf applyAlignment="true" applyBorder="true" applyFill="true" applyFont="true" applyNumberFormat="true" borderId="117" fillId="3" fontId="2" numFmtId="1000" quotePrefix="false">
      <alignment horizontal="center"/>
    </xf>
    <xf applyAlignment="true" applyBorder="true" applyFill="false" applyFont="true" applyNumberFormat="true" borderId="118" fillId="0" fontId="8" numFmtId="1000" quotePrefix="false">
      <alignment horizontal="center" vertical="center"/>
    </xf>
    <xf applyAlignment="true" applyBorder="true" applyFill="true" applyFont="true" applyNumberFormat="true" borderId="119" fillId="3" fontId="2" numFmtId="1000" quotePrefix="false">
      <alignment horizontal="center"/>
    </xf>
    <xf applyAlignment="true" applyBorder="true" applyFill="true" applyFont="true" applyNumberFormat="true" borderId="120" fillId="4" fontId="19" numFmtId="1000" quotePrefix="false">
      <alignment horizontal="left" wrapText="true"/>
    </xf>
    <xf applyAlignment="true" applyBorder="true" applyFill="true" applyFont="true" applyNumberFormat="true" borderId="121" fillId="4" fontId="22" numFmtId="1000" quotePrefix="false">
      <alignment horizontal="center" vertical="center" wrapText="true"/>
    </xf>
    <xf applyAlignment="true" applyBorder="true" applyFill="true" applyFont="true" applyNumberFormat="true" borderId="123" fillId="4" fontId="19" numFmtId="1000" quotePrefix="false">
      <alignment horizontal="left" wrapText="true"/>
    </xf>
    <xf applyAlignment="true" applyBorder="true" applyFill="true" applyFont="true" applyNumberFormat="true" borderId="122" fillId="3" fontId="2" numFmtId="1000" quotePrefix="false">
      <alignment horizontal="center"/>
    </xf>
    <xf applyAlignment="true" applyBorder="false" applyFill="true" applyFont="true" applyNumberFormat="true" borderId="0" fillId="4" fontId="19" numFmtId="1000" quotePrefix="false">
      <alignment horizontal="left" wrapText="true"/>
    </xf>
    <xf applyAlignment="true" applyBorder="true" applyFill="false" applyFont="true" applyNumberFormat="true" borderId="124" fillId="0" fontId="8" numFmtId="1000" quotePrefix="false">
      <alignment horizontal="center" vertical="center"/>
    </xf>
    <xf applyAlignment="true" applyBorder="true" applyFill="true" applyFont="true" applyNumberFormat="true" borderId="125" fillId="4" fontId="19" numFmtId="1000" quotePrefix="false">
      <alignment horizontal="left" wrapText="true"/>
    </xf>
    <xf applyAlignment="true" applyBorder="true" applyFill="true" applyFont="true" applyNumberFormat="true" borderId="126" fillId="3" fontId="2" numFmtId="1000" quotePrefix="false">
      <alignment horizontal="center"/>
    </xf>
    <xf applyAlignment="true" applyBorder="false" applyFill="false" applyFont="false" applyNumberFormat="true" borderId="0" fillId="0" fontId="1" numFmtId="1000" quotePrefix="false">
      <alignment vertical="top" wrapText="true"/>
    </xf>
    <xf applyAlignment="true" applyBorder="true" applyFill="false" applyFont="true" applyNumberFormat="true" borderId="127" fillId="0" fontId="8" numFmtId="1000" quotePrefix="false">
      <alignment horizontal="center" vertical="center"/>
    </xf>
    <xf applyAlignment="true" applyBorder="false" applyFill="false" applyFont="false" applyNumberFormat="true" borderId="0" fillId="0" fontId="1" numFmtId="1006" quotePrefix="false">
      <alignment vertical="top"/>
    </xf>
    <xf applyAlignment="true" applyBorder="true" applyFill="true" applyFont="true" applyNumberFormat="true" borderId="128" fillId="4" fontId="19" numFmtId="1000" quotePrefix="false">
      <alignment horizontal="left" wrapText="true"/>
    </xf>
    <xf applyAlignment="true" applyBorder="true" applyFill="false" applyFont="true" applyNumberFormat="true" borderId="129" fillId="0" fontId="8" numFmtId="1000" quotePrefix="false">
      <alignment horizontal="center" vertical="center"/>
    </xf>
    <xf applyAlignment="true" applyBorder="true" applyFill="false" applyFont="true" applyNumberFormat="true" borderId="2" fillId="0" fontId="22" numFmtId="1000" quotePrefix="false">
      <alignment horizontal="center" vertical="center" wrapText="true"/>
    </xf>
    <xf applyAlignment="true" applyBorder="false" applyFill="false" applyFont="false" applyNumberFormat="true" borderId="0" fillId="0" fontId="1" numFmtId="1005" quotePrefix="false">
      <alignment horizontal="right" vertical="top"/>
    </xf>
    <xf applyAlignment="true" applyBorder="true" applyFill="false" applyFont="true" applyNumberFormat="true" borderId="130" fillId="0" fontId="2" numFmtId="1000" quotePrefix="false">
      <alignment horizontal="center"/>
    </xf>
    <xf applyAlignment="true" applyBorder="false" applyFill="false" applyFont="true" applyNumberFormat="true" borderId="0" fillId="0" fontId="8" numFmtId="1001" quotePrefix="false">
      <alignment horizontal="right" vertical="center" wrapText="true"/>
    </xf>
    <xf applyAlignment="true" applyBorder="true" applyFill="true" applyFont="true" applyNumberFormat="true" borderId="131" fillId="4" fontId="19" numFmtId="1000" quotePrefix="false">
      <alignment horizontal="left" wrapText="true"/>
    </xf>
    <xf applyAlignment="true" applyBorder="true" applyFill="false" applyFont="true" applyNumberFormat="true" borderId="133" fillId="0" fontId="22" numFmtId="1000" quotePrefix="false">
      <alignment horizontal="center" vertical="center" wrapText="true"/>
    </xf>
    <xf applyAlignment="true" applyBorder="true" applyFill="false" applyFont="true" applyNumberFormat="true" borderId="132" fillId="0" fontId="8" numFmtId="1000" quotePrefix="false">
      <alignment horizontal="center" vertical="center"/>
    </xf>
    <xf applyAlignment="true" applyBorder="true" applyFill="false" applyFont="true" applyNumberFormat="true" borderId="2" fillId="0" fontId="23" numFmtId="1000" quotePrefix="false">
      <alignment horizontal="right" vertical="center" wrapText="true"/>
    </xf>
    <xf applyAlignment="true" applyBorder="true" applyFill="false" applyFont="true" applyNumberFormat="true" borderId="134" fillId="0" fontId="22" numFmtId="1000" quotePrefix="false">
      <alignment horizontal="center" vertical="center" wrapText="true"/>
    </xf>
    <xf applyAlignment="true" applyBorder="true" applyFill="true" applyFont="true" applyNumberFormat="true" borderId="135" fillId="4" fontId="19" numFmtId="1000" quotePrefix="false">
      <alignment horizontal="left" wrapText="true"/>
    </xf>
    <xf applyAlignment="true" applyBorder="true" applyFill="false" applyFont="true" applyNumberFormat="true" borderId="136" fillId="0" fontId="8" numFmtId="1000" quotePrefix="false">
      <alignment horizontal="center" vertical="center"/>
    </xf>
    <xf applyAlignment="true" applyBorder="true" applyFill="false" applyFont="true" applyNumberFormat="true" borderId="137" fillId="0" fontId="2" numFmtId="1000" quotePrefix="false">
      <alignment horizontal="center"/>
    </xf>
    <xf applyAlignment="true" applyBorder="true" applyFill="false" applyFont="true" applyNumberFormat="true" borderId="138" fillId="0" fontId="8" numFmtId="1000" quotePrefix="false">
      <alignment horizontal="center" vertical="center"/>
    </xf>
    <xf applyAlignment="true" applyBorder="true" applyFill="true" applyFont="true" applyNumberFormat="true" borderId="139" fillId="4" fontId="19" numFmtId="1000" quotePrefix="false">
      <alignment horizontal="left" wrapText="true"/>
    </xf>
    <xf applyBorder="true" applyFill="false" applyFont="true" applyNumberFormat="true" borderId="2" fillId="0" fontId="2" numFmtId="1000" quotePrefix="false"/>
    <xf applyAlignment="true" applyBorder="true" applyFill="false" applyFont="true" applyNumberFormat="true" borderId="140" fillId="0" fontId="2" numFmtId="1000" quotePrefix="false">
      <alignment horizontal="center"/>
    </xf>
    <xf applyAlignment="true" applyBorder="true" applyFill="true" applyFont="true" applyNumberFormat="true" borderId="141" fillId="4" fontId="22" numFmtId="1000" quotePrefix="false">
      <alignment horizontal="center" vertical="center" wrapText="true"/>
    </xf>
    <xf applyAlignment="true" applyBorder="true" applyFill="false" applyFont="true" applyNumberFormat="true" borderId="142" fillId="0" fontId="22" numFmtId="1001" quotePrefix="false">
      <alignment horizontal="center" vertical="center" wrapText="true"/>
    </xf>
    <xf applyAlignment="true" applyBorder="true" applyFill="true" applyFont="true" applyNumberFormat="true" borderId="143" fillId="4" fontId="19" numFmtId="1000" quotePrefix="false">
      <alignment horizontal="left" wrapText="true"/>
    </xf>
    <xf applyAlignment="true" applyBorder="true" applyFill="false" applyFont="true" applyNumberFormat="true" borderId="144" fillId="0" fontId="2" numFmtId="1000" quotePrefix="false">
      <alignment horizontal="center"/>
    </xf>
    <xf applyAlignment="true" applyBorder="true" applyFill="true" applyFont="true" applyNumberFormat="true" borderId="145" fillId="4" fontId="22" numFmtId="1000" quotePrefix="false">
      <alignment horizontal="center" vertical="center" wrapText="true"/>
    </xf>
    <xf applyAlignment="true" applyBorder="true" applyFill="true" applyFont="true" applyNumberFormat="true" borderId="146" fillId="4" fontId="19" numFmtId="1000" quotePrefix="false">
      <alignment horizontal="left" wrapText="true"/>
    </xf>
    <xf applyAlignment="true" applyBorder="true" applyFill="true" applyFont="true" applyNumberFormat="true" borderId="147" fillId="4" fontId="22" numFmtId="1000" quotePrefix="false">
      <alignment horizontal="center" vertical="center" wrapText="true"/>
    </xf>
    <xf applyAlignment="true" applyBorder="true" applyFill="false" applyFont="true" applyNumberFormat="true" borderId="148" fillId="0" fontId="2" numFmtId="1000" quotePrefix="false">
      <alignment horizontal="center"/>
    </xf>
    <xf applyAlignment="true" applyBorder="true" applyFill="true" applyFont="true" applyNumberFormat="true" borderId="6" fillId="4" fontId="24" numFmtId="1000" quotePrefix="false">
      <alignment horizontal="center" vertical="center" wrapText="true"/>
    </xf>
    <xf applyAlignment="true" applyBorder="true" applyFill="true" applyFont="true" applyNumberFormat="true" borderId="149" fillId="4" fontId="19" numFmtId="1000" quotePrefix="false">
      <alignment horizontal="left" wrapText="true"/>
    </xf>
    <xf applyAlignment="true" applyBorder="true" applyFill="false" applyFont="true" applyNumberFormat="true" borderId="150" fillId="0" fontId="22" numFmtId="1000" quotePrefix="false">
      <alignment horizontal="center" vertical="center" wrapText="true"/>
    </xf>
    <xf applyAlignment="true" applyBorder="true" applyFill="false" applyFont="true" applyNumberFormat="true" borderId="151" fillId="0" fontId="2" numFmtId="1000" quotePrefix="false">
      <alignment horizontal="center"/>
    </xf>
    <xf applyAlignment="true" applyBorder="true" applyFill="false" applyFont="true" applyNumberFormat="true" borderId="152" fillId="0" fontId="22" numFmtId="1000" quotePrefix="false">
      <alignment horizontal="center" vertical="center" wrapText="true"/>
    </xf>
    <xf applyAlignment="true" applyBorder="true" applyFill="false" applyFont="true" applyNumberFormat="true" borderId="2" fillId="0" fontId="19" numFmtId="1007" quotePrefix="false">
      <alignment horizontal="center" vertical="center" wrapText="true"/>
    </xf>
    <xf applyAlignment="true" applyBorder="true" applyFill="true" applyFont="true" applyNumberFormat="true" borderId="153" fillId="4" fontId="19" numFmtId="1000" quotePrefix="false">
      <alignment horizontal="left" wrapText="true"/>
    </xf>
    <xf applyAlignment="true" applyBorder="true" applyFill="true" applyFont="true" applyNumberFormat="true" borderId="2" fillId="2" fontId="4" numFmtId="1008" quotePrefix="false">
      <alignment horizontal="center" vertical="center" wrapText="true"/>
    </xf>
    <xf applyAlignment="true" applyBorder="true" applyFill="true" applyFont="true" applyNumberFormat="true" borderId="154" fillId="4" fontId="19" numFmtId="1000" quotePrefix="false">
      <alignment horizontal="left" wrapText="true"/>
    </xf>
    <xf applyAlignment="true" applyBorder="true" applyFill="true" applyFont="true" applyNumberFormat="true" borderId="5" fillId="4" fontId="20" numFmtId="1000" quotePrefix="false">
      <alignment horizontal="right" vertical="center" wrapText="true"/>
    </xf>
    <xf applyAlignment="true" applyBorder="true" applyFill="false" applyFont="true" applyNumberFormat="true" borderId="2" fillId="0" fontId="19" numFmtId="1006" quotePrefix="false">
      <alignment horizontal="center" vertical="center" wrapText="true"/>
    </xf>
    <xf applyAlignment="true" applyBorder="true" applyFill="true" applyFont="true" applyNumberFormat="true" borderId="155" fillId="4" fontId="22" numFmtId="1001" quotePrefix="false">
      <alignment horizontal="center" vertical="center" wrapText="true"/>
    </xf>
    <xf applyAlignment="true" applyBorder="false" applyFill="false" applyFont="true" applyNumberFormat="true" borderId="0" fillId="0" fontId="23" numFmtId="1000" quotePrefix="false">
      <alignment horizontal="right" vertical="center" wrapText="true"/>
    </xf>
    <xf applyAlignment="true" applyBorder="true" applyFill="true" applyFont="true" applyNumberFormat="true" borderId="156" fillId="4" fontId="20" numFmtId="1000" quotePrefix="false">
      <alignment horizontal="right" vertical="center" wrapText="true"/>
    </xf>
    <xf applyAlignment="true" applyBorder="true" applyFill="true" applyFont="true" applyNumberFormat="true" borderId="2" fillId="5" fontId="23" numFmtId="1001" quotePrefix="false">
      <alignment horizontal="right" vertical="center" wrapText="true"/>
    </xf>
    <xf applyAlignment="true" applyBorder="true" applyFill="false" applyFont="true" applyNumberFormat="true" borderId="157" fillId="0" fontId="22" numFmtId="1000" quotePrefix="false">
      <alignment horizontal="center" vertical="center" wrapText="true"/>
    </xf>
    <xf applyAlignment="true" applyBorder="true" applyFill="true" applyFont="true" applyNumberFormat="true" borderId="158" fillId="4" fontId="20" numFmtId="1000" quotePrefix="false">
      <alignment horizontal="right" vertical="center" wrapText="true"/>
    </xf>
    <xf applyAlignment="true" applyBorder="true" applyFill="false" applyFont="true" applyNumberFormat="true" borderId="159" fillId="0" fontId="22" numFmtId="1001" quotePrefix="false">
      <alignment horizontal="center" vertical="center" wrapText="true"/>
    </xf>
    <xf applyAlignment="true" applyBorder="true" applyFill="true" applyFont="true" applyNumberFormat="true" borderId="160" fillId="4" fontId="20" numFmtId="1000" quotePrefix="false">
      <alignment horizontal="right" vertical="center" wrapText="true"/>
    </xf>
    <xf applyAlignment="true" applyBorder="true" applyFill="false" applyFont="true" applyNumberFormat="true" borderId="161" fillId="0" fontId="22" numFmtId="1000" quotePrefix="false">
      <alignment horizontal="center" vertical="center" wrapText="true"/>
    </xf>
    <xf applyAlignment="true" applyBorder="true" applyFill="false" applyFont="true" applyNumberFormat="true" borderId="6" fillId="0" fontId="19" numFmtId="1001" quotePrefix="false">
      <alignment horizontal="center" vertical="center" wrapText="true"/>
    </xf>
    <xf applyAlignment="true" applyBorder="true" applyFill="true" applyFont="true" applyNumberFormat="true" borderId="162" fillId="4" fontId="20" numFmtId="1000" quotePrefix="false">
      <alignment horizontal="right" vertical="center" wrapText="true"/>
    </xf>
    <xf applyAlignment="true" applyBorder="true" applyFill="false" applyFont="true" applyNumberFormat="true" borderId="163" fillId="0" fontId="13" numFmtId="1001" quotePrefix="false">
      <alignment horizontal="center" vertical="center" wrapText="true"/>
    </xf>
    <xf applyAlignment="true" applyBorder="true" applyFill="true" applyFont="true" applyNumberFormat="true" borderId="6" fillId="4" fontId="19" numFmtId="1000" quotePrefix="false">
      <alignment horizontal="center" vertical="center" wrapText="true"/>
    </xf>
    <xf applyAlignment="true" applyBorder="true" applyFill="true" applyFont="true" applyNumberFormat="true" borderId="164" fillId="4" fontId="20" numFmtId="1000" quotePrefix="false">
      <alignment horizontal="right" vertical="center" wrapText="true"/>
    </xf>
    <xf applyAlignment="true" applyBorder="true" applyFill="false" applyFont="true" applyNumberFormat="true" borderId="165" fillId="0" fontId="13" numFmtId="1000" quotePrefix="false">
      <alignment horizontal="center" vertical="center" wrapText="true"/>
    </xf>
    <xf applyAlignment="true" applyBorder="true" applyFill="true" applyFont="true" applyNumberFormat="true" borderId="166" fillId="4" fontId="20" numFmtId="1000" quotePrefix="false">
      <alignment horizontal="right" vertical="center" wrapText="true"/>
    </xf>
    <xf applyAlignment="true" applyBorder="false" applyFill="false" applyFont="true" applyNumberFormat="true" borderId="0" fillId="0" fontId="25" numFmtId="1000" quotePrefix="false">
      <alignment horizontal="left" vertical="center" wrapText="true"/>
    </xf>
    <xf applyAlignment="true" applyBorder="true" applyFill="true" applyFont="true" applyNumberFormat="true" borderId="167" fillId="4" fontId="20" numFmtId="1000" quotePrefix="false">
      <alignment horizontal="right" vertical="center" wrapText="true"/>
    </xf>
    <xf applyAlignment="true" applyBorder="true" applyFill="false" applyFont="true" applyNumberFormat="true" borderId="168" fillId="0" fontId="13" numFmtId="1003" quotePrefix="false">
      <alignment horizontal="center" vertical="center" wrapText="true"/>
    </xf>
    <xf applyAlignment="true" applyBorder="true" applyFill="true" applyFont="true" applyNumberFormat="true" borderId="169" fillId="4" fontId="20" numFmtId="1000" quotePrefix="false">
      <alignment horizontal="right" vertical="center" wrapText="true"/>
    </xf>
    <xf applyAlignment="true" applyBorder="true" applyFill="false" applyFont="true" applyNumberFormat="true" borderId="170" fillId="0" fontId="22" numFmtId="1001" quotePrefix="false">
      <alignment horizontal="center" vertical="center" wrapText="true"/>
    </xf>
    <xf applyAlignment="true" applyBorder="true" applyFill="true" applyFont="true" applyNumberFormat="true" borderId="2" fillId="6" fontId="4" numFmtId="1001" quotePrefix="false">
      <alignment horizontal="center" vertical="center" wrapText="true"/>
    </xf>
    <xf applyAlignment="true" applyBorder="true" applyFill="true" applyFont="true" applyNumberFormat="true" borderId="171" fillId="4" fontId="22" numFmtId="1001" quotePrefix="false">
      <alignment horizontal="center" vertical="center" wrapText="true"/>
    </xf>
    <xf applyAlignment="true" applyBorder="true" applyFill="true" applyFont="true" applyNumberFormat="true" borderId="172" fillId="4" fontId="20" numFmtId="1000" quotePrefix="false">
      <alignment horizontal="right" vertical="center" wrapText="true"/>
    </xf>
    <xf applyAlignment="true" applyBorder="true" applyFill="true" applyFont="true" applyNumberFormat="true" borderId="173" fillId="4" fontId="20" numFmtId="1000" quotePrefix="false">
      <alignment horizontal="right" vertical="center" wrapText="true"/>
    </xf>
    <xf applyAlignment="true" applyBorder="true" applyFill="true" applyFont="true" applyNumberFormat="true" borderId="174" fillId="4" fontId="20" numFmtId="1000" quotePrefix="false">
      <alignment horizontal="right" vertical="center" wrapText="true"/>
    </xf>
    <xf applyAlignment="true" applyBorder="true" applyFill="true" applyFont="true" applyNumberFormat="true" borderId="175" fillId="4" fontId="20" numFmtId="1000" quotePrefix="false">
      <alignment horizontal="right" vertical="center" wrapText="true"/>
    </xf>
    <xf applyAlignment="true" applyBorder="true" applyFill="true" applyFont="true" applyNumberFormat="true" borderId="2" fillId="6" fontId="4" numFmtId="1003" quotePrefix="false">
      <alignment horizontal="center" vertical="center" wrapText="true"/>
    </xf>
    <xf applyAlignment="true" applyBorder="true" applyFill="false" applyFont="true" applyNumberFormat="true" borderId="2" fillId="0" fontId="19" numFmtId="1009" quotePrefix="false">
      <alignment vertical="center" wrapText="true"/>
    </xf>
    <xf applyAlignment="true" applyBorder="true" applyFill="true" applyFont="true" applyNumberFormat="true" borderId="2" fillId="4" fontId="20" numFmtId="1001" quotePrefix="false">
      <alignment horizontal="center" vertical="center" wrapText="true"/>
    </xf>
    <xf applyAlignment="true" applyBorder="true" applyFill="true" applyFont="true" applyNumberFormat="true" borderId="176" fillId="4" fontId="19" numFmtId="1001" quotePrefix="false">
      <alignment horizontal="center" vertical="center" wrapText="true"/>
    </xf>
  </cellXfs>
  <cellStyles count="1">
    <cellStyle builtinId="0" name="Normal" xfId="0"/>
  </cellStyles>
  <dxfs count="2">
    <dxf>
      <fill>
        <patternFill patternType="solid">
          <bgColor theme="5" tint="0.59996002912521396"/>
        </patternFill>
      </fill>
    </dxf>
    <dxf>
      <font>
        <strike val="true"/>
      </font>
      <fill>
        <patternFill patternType="solid">
          <bgColor theme="5" tint="0.79997998476028398"/>
        </patternFill>
      </fill>
    </dxf>
  </dxfs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worksheets/sheet4.xml" Type="http://schemas.openxmlformats.org/officeDocument/2006/relationships/worksheet"/>
  <Relationship Id="rId1" Target="worksheets/sheet1.xml" Type="http://schemas.openxmlformats.org/officeDocument/2006/relationships/worksheet"/>
  <Relationship Id="rId8" Target="worksheets/sheet8.xml" Type="http://schemas.openxmlformats.org/officeDocument/2006/relationships/worksheet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5" Target="worksheets/sheet5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9" Target="sharedStrings.xml" Type="http://schemas.openxmlformats.org/officeDocument/2006/relationships/sharedStrings"/>
  <Relationship Id="rId6" Target="worksheets/sheet6.xml" Type="http://schemas.openxmlformats.org/officeDocument/2006/relationships/worksheet"/>
  <Relationship Id="rId11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4.xml.rels><?xml version="1.0" encoding="UTF-8" standalone="no" ?>
<Relationships xmlns="http://schemas.openxmlformats.org/package/2006/relationships">
  <Relationship Id="rId1" Target="../media/image4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3" cy="324147"/>
    <xdr:pic>
      <xdr:nvPicPr>
        <xdr:cNvPr hidden="false" id="6" name="Picture 6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3" cy="324147"/>
    <xdr:pic>
      <xdr:nvPicPr>
        <xdr:cNvPr hidden="false" id="13" name="Picture 13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3" cy="324147"/>
    <xdr:pic>
      <xdr:nvPicPr>
        <xdr:cNvPr hidden="false" id="22" name="Picture 22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4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1800468" y="2731517"/>
    <xdr:ext cx="447173" cy="345579"/>
    <xdr:pic>
      <xdr:nvPicPr>
        <xdr:cNvPr hidden="false" id="25" name="Picture 25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4275150" y="3714750"/>
    <xdr:ext cx="562291" cy="0"/>
    <xdr:pic>
      <xdr:nvPicPr>
        <xdr:cNvPr hidden="false" id="26" name="Picture 26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111391" y="3714750"/>
    <xdr:ext cx="542701" cy="0"/>
    <xdr:pic>
      <xdr:nvPicPr>
        <xdr:cNvPr hidden="false" id="27" name="Picture 27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4285308" y="3714750"/>
    <xdr:ext cx="570998" cy="0"/>
    <xdr:pic>
      <xdr:nvPicPr>
        <xdr:cNvPr hidden="false" id="28" name="Picture 2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083095" y="3714750"/>
    <xdr:ext cx="570998" cy="0"/>
    <xdr:pic>
      <xdr:nvPicPr>
        <xdr:cNvPr hidden="false" id="29" name="Picture 2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_rels/sheet8.xml.rels><?xml version="1.0" encoding="UTF-8" standalone="no" ?>
<Relationships xmlns="http://schemas.openxmlformats.org/package/2006/relationships">
  <Relationship Id="rId1" Target="../drawings/drawing4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50.999998477504363"/>
    <col bestFit="true" customWidth="true" max="16384" min="3" outlineLevel="0" style="3" width="9.1428569495243632"/>
  </cols>
  <sheetData>
    <row customHeight="true" ht="21.75" outlineLevel="0" r="1">
      <c r="A1" s="4" t="s">
        <v>0</v>
      </c>
      <c r="B1" s="4" t="s"/>
    </row>
    <row customHeight="true" ht="30.75" outlineLevel="0" r="2">
      <c r="A2" s="4" t="n"/>
      <c r="B2" s="4" t="s"/>
    </row>
    <row ht="15.75" outlineLevel="0" r="3">
      <c r="A3" s="9" t="s">
        <v>3</v>
      </c>
      <c r="B3" s="10" t="s"/>
    </row>
    <row ht="15.75" outlineLevel="0" r="4">
      <c r="A4" s="7" t="n"/>
      <c r="B4" s="7" t="n"/>
    </row>
    <row customHeight="true" ht="67.5" outlineLevel="0" r="5">
      <c r="A5" s="8" t="s">
        <v>1</v>
      </c>
      <c r="B5" s="8" t="n"/>
    </row>
    <row customHeight="true" ht="308.25" outlineLevel="0" r="6">
      <c r="A6" s="8" t="s">
        <v>4</v>
      </c>
      <c r="B6" s="8" t="s">
        <v>10</v>
      </c>
    </row>
    <row customHeight="true" ht="91.5" outlineLevel="0" r="7">
      <c r="A7" s="8" t="s">
        <v>7</v>
      </c>
      <c r="B7" s="11" t="s">
        <v>9</v>
      </c>
    </row>
    <row customHeight="true" ht="29.25" outlineLevel="0" r="8">
      <c r="A8" s="8" t="s">
        <v>8</v>
      </c>
      <c r="B8" s="13" t="s"/>
    </row>
    <row ht="15.75" outlineLevel="0" r="9">
      <c r="A9" s="5" t="n"/>
      <c r="B9" s="5" t="n"/>
    </row>
    <row ht="15.75" outlineLevel="0" r="10">
      <c r="A10" s="5" t="s">
        <v>5</v>
      </c>
      <c r="B10" s="5" t="s"/>
    </row>
    <row ht="15.75" outlineLevel="0" r="11">
      <c r="A11" s="5" t="n"/>
      <c r="B11" s="5" t="n"/>
    </row>
    <row ht="15.75" outlineLevel="0" r="12">
      <c r="A12" s="6" t="s">
        <v>2</v>
      </c>
      <c r="B12" s="6" t="s">
        <v>6</v>
      </c>
    </row>
    <row ht="15.75" outlineLevel="0" r="13">
      <c r="A13" s="5" t="n"/>
      <c r="B13" s="5" t="n"/>
    </row>
    <row ht="15.75" outlineLevel="0" r="14">
      <c r="A14" s="14" t="s">
        <v>12</v>
      </c>
      <c r="B14" s="5" t="n"/>
    </row>
    <row ht="15.75" outlineLevel="0" r="15">
      <c r="A15" s="12" t="n"/>
      <c r="B15" s="5" t="n"/>
    </row>
    <row customHeight="true" ht="29.25" outlineLevel="0" r="16">
      <c r="A16" s="6" t="s">
        <v>11</v>
      </c>
      <c r="B16" s="6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P17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20" t="s">
        <v>14</v>
      </c>
      <c r="B2" s="20" t="s"/>
      <c r="C2" s="20" t="s"/>
      <c r="D2" s="20" t="s"/>
      <c r="E2" s="20" t="s"/>
      <c r="F2" s="20" t="s"/>
      <c r="G2" s="20" t="s"/>
      <c r="H2" s="20" t="s"/>
      <c r="I2" s="20" t="s"/>
      <c r="J2" s="20" t="s"/>
      <c r="K2" s="20" t="s"/>
      <c r="L2" s="20" t="s"/>
    </row>
    <row customHeight="true" ht="35.25" outlineLevel="0" r="3">
      <c r="A3" s="31" t="s">
        <v>18</v>
      </c>
      <c r="B3" s="31" t="s"/>
      <c r="C3" s="31" t="s"/>
      <c r="D3" s="31" t="s"/>
      <c r="E3" s="31" t="s"/>
      <c r="F3" s="31" t="s"/>
      <c r="G3" s="31" t="s"/>
      <c r="H3" s="31" t="s"/>
      <c r="I3" s="31" t="s"/>
      <c r="J3" s="31" t="s"/>
      <c r="K3" s="31" t="s"/>
      <c r="L3" s="31" t="s"/>
      <c r="M3" s="31" t="n"/>
      <c r="N3" s="31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27" t="n"/>
      <c r="J4" s="3" t="n"/>
      <c r="K4" s="3" t="n"/>
      <c r="L4" s="3" t="n"/>
    </row>
    <row customHeight="true" ht="60.75" outlineLevel="0" r="5">
      <c r="A5" s="22" t="s">
        <v>16</v>
      </c>
      <c r="B5" s="29" t="s">
        <v>17</v>
      </c>
      <c r="C5" s="39" t="s">
        <v>19</v>
      </c>
      <c r="D5" s="41" t="s"/>
      <c r="E5" s="44" t="s"/>
      <c r="F5" s="46" t="s"/>
      <c r="G5" s="52" t="s">
        <v>24</v>
      </c>
      <c r="H5" s="52" t="s">
        <v>28</v>
      </c>
      <c r="I5" s="34" t="s">
        <v>31</v>
      </c>
      <c r="J5" s="59" t="s"/>
      <c r="K5" s="60" t="s"/>
      <c r="L5" s="61" t="s">
        <v>33</v>
      </c>
      <c r="P5" s="62" t="n"/>
    </row>
    <row ht="89.25" outlineLevel="0" r="6">
      <c r="A6" s="45" t="s"/>
      <c r="B6" s="48" t="s"/>
      <c r="C6" s="51" t="s">
        <v>23</v>
      </c>
      <c r="D6" s="51" t="s">
        <v>25</v>
      </c>
      <c r="E6" s="51" t="s">
        <v>26</v>
      </c>
      <c r="F6" s="53" t="n"/>
      <c r="G6" s="54" t="s"/>
      <c r="H6" s="55" t="s"/>
      <c r="I6" s="56" t="s">
        <v>29</v>
      </c>
      <c r="J6" s="57" t="s">
        <v>30</v>
      </c>
      <c r="K6" s="57" t="s">
        <v>32</v>
      </c>
      <c r="L6" s="58" t="n"/>
    </row>
    <row ht="40.5" outlineLevel="0" r="7">
      <c r="A7" s="38" t="n">
        <v>1</v>
      </c>
      <c r="B7" s="38" t="n">
        <v>2</v>
      </c>
      <c r="C7" s="38" t="n">
        <v>3</v>
      </c>
      <c r="D7" s="38" t="n">
        <v>4</v>
      </c>
      <c r="E7" s="38" t="n">
        <v>5</v>
      </c>
      <c r="F7" s="38" t="s">
        <v>20</v>
      </c>
      <c r="G7" s="38" t="n">
        <v>7</v>
      </c>
      <c r="H7" s="38" t="s">
        <v>21</v>
      </c>
      <c r="I7" s="50" t="s">
        <v>22</v>
      </c>
      <c r="J7" s="50" t="n">
        <v>10</v>
      </c>
      <c r="K7" s="50" t="n">
        <v>11</v>
      </c>
      <c r="L7" s="38" t="s">
        <v>27</v>
      </c>
    </row>
    <row outlineLevel="0" r="8">
      <c r="A8" s="16" t="n">
        <v>1</v>
      </c>
      <c r="B8" s="18" t="n"/>
      <c r="C8" s="19" t="n"/>
      <c r="D8" s="19" t="n"/>
      <c r="E8" s="19" t="n"/>
      <c r="F8" s="34" t="n">
        <f aca="false" ca="false" dt2D="false" dtr="false" t="normal">C8+D8+E8</f>
        <v>0</v>
      </c>
      <c r="G8" s="36" t="n"/>
      <c r="H8" s="36" t="n"/>
      <c r="I8" s="42" t="e">
        <f aca="false" ca="false" dt2D="false" dtr="false" t="normal">AVERAGE(C8:E8)</f>
        <v>#DIV/0!</v>
      </c>
      <c r="J8" s="42" t="e">
        <f aca="false" ca="false" dt2D="false" dtr="false" t="normal">_XLFN.STDEV.S(C8:E8)</f>
        <v>#DIV/0!</v>
      </c>
      <c r="K8" s="49" t="e">
        <f aca="false" ca="false" dt2D="false" dtr="false" t="normal">J8/I8</f>
        <v>#DIV/0!</v>
      </c>
      <c r="L8" s="19" t="e">
        <f aca="false" ca="false" dt2D="false" dtr="false" t="normal">F8/H8*G8</f>
        <v>#DIV/0!</v>
      </c>
    </row>
    <row outlineLevel="0" r="9">
      <c r="A9" s="16" t="n">
        <v>2</v>
      </c>
      <c r="B9" s="18" t="n"/>
      <c r="C9" s="19" t="n"/>
      <c r="D9" s="19" t="n"/>
      <c r="E9" s="19" t="n"/>
      <c r="F9" s="34" t="n">
        <f aca="false" ca="false" dt2D="false" dtr="false" t="normal">C9+D9+E9</f>
        <v>0</v>
      </c>
      <c r="G9" s="36" t="n"/>
      <c r="H9" s="36" t="n"/>
      <c r="I9" s="42" t="e">
        <f aca="false" ca="false" dt2D="false" dtr="false" t="normal">AVERAGE(C9:E9)</f>
        <v>#DIV/0!</v>
      </c>
      <c r="J9" s="42" t="e">
        <f aca="false" ca="false" dt2D="false" dtr="false" t="normal">_XLFN.STDEV.S(C9:E9)</f>
        <v>#DIV/0!</v>
      </c>
      <c r="K9" s="49" t="e">
        <f aca="false" ca="false" dt2D="false" dtr="false" t="normal">J9/I9</f>
        <v>#DIV/0!</v>
      </c>
      <c r="L9" s="19" t="e">
        <f aca="false" ca="false" dt2D="false" dtr="false" t="normal">F9/H9*G9</f>
        <v>#DIV/0!</v>
      </c>
    </row>
    <row outlineLevel="0" r="10">
      <c r="A10" s="16" t="n">
        <v>3</v>
      </c>
      <c r="B10" s="18" t="n"/>
      <c r="C10" s="19" t="n"/>
      <c r="D10" s="19" t="n"/>
      <c r="E10" s="19" t="n"/>
      <c r="F10" s="34" t="n">
        <f aca="false" ca="false" dt2D="false" dtr="false" t="normal">C10+D10+E10</f>
        <v>0</v>
      </c>
      <c r="G10" s="36" t="n"/>
      <c r="H10" s="36" t="n"/>
      <c r="I10" s="42" t="e">
        <f aca="false" ca="false" dt2D="false" dtr="false" t="normal">AVERAGE(C10:E10)</f>
        <v>#DIV/0!</v>
      </c>
      <c r="J10" s="42" t="e">
        <f aca="false" ca="false" dt2D="false" dtr="false" t="normal">_XLFN.STDEV.S(C10:E10)</f>
        <v>#DIV/0!</v>
      </c>
      <c r="K10" s="49" t="e">
        <f aca="false" ca="false" dt2D="false" dtr="false" t="normal">J10/I10</f>
        <v>#DIV/0!</v>
      </c>
      <c r="L10" s="19" t="e">
        <f aca="false" ca="false" dt2D="false" dtr="false" t="normal">F10/H10*G10</f>
        <v>#DIV/0!</v>
      </c>
    </row>
    <row outlineLevel="0" r="11">
      <c r="A11" s="16" t="n">
        <v>4</v>
      </c>
      <c r="B11" s="18" t="n"/>
      <c r="C11" s="19" t="n"/>
      <c r="D11" s="19" t="n"/>
      <c r="E11" s="19" t="n"/>
      <c r="F11" s="34" t="n">
        <f aca="false" ca="false" dt2D="false" dtr="false" t="normal">C11+D11+E11</f>
        <v>0</v>
      </c>
      <c r="G11" s="36" t="n"/>
      <c r="H11" s="36" t="n"/>
      <c r="I11" s="42" t="e">
        <f aca="false" ca="false" dt2D="false" dtr="false" t="normal">AVERAGE(C11:E11)</f>
        <v>#DIV/0!</v>
      </c>
      <c r="J11" s="42" t="e">
        <f aca="false" ca="false" dt2D="false" dtr="false" t="normal">_XLFN.STDEV.S(C11:E11)</f>
        <v>#DIV/0!</v>
      </c>
      <c r="K11" s="49" t="e">
        <f aca="false" ca="false" dt2D="false" dtr="false" t="normal">J11/I11</f>
        <v>#DIV/0!</v>
      </c>
      <c r="L11" s="19" t="e">
        <f aca="false" ca="false" dt2D="false" dtr="false" t="normal">F11/H11*G11</f>
        <v>#DIV/0!</v>
      </c>
    </row>
    <row outlineLevel="0" r="12">
      <c r="A12" s="16" t="n">
        <v>5</v>
      </c>
      <c r="B12" s="18" t="n"/>
      <c r="C12" s="19" t="n"/>
      <c r="D12" s="19" t="n"/>
      <c r="E12" s="19" t="n"/>
      <c r="F12" s="34" t="n">
        <f aca="false" ca="false" dt2D="false" dtr="false" t="normal">C12+D12+E12</f>
        <v>0</v>
      </c>
      <c r="G12" s="36" t="n"/>
      <c r="H12" s="36" t="n"/>
      <c r="I12" s="42" t="e">
        <f aca="false" ca="false" dt2D="false" dtr="false" t="normal">AVERAGE(C12:E12)</f>
        <v>#DIV/0!</v>
      </c>
      <c r="J12" s="42" t="e">
        <f aca="false" ca="false" dt2D="false" dtr="false" t="normal">_XLFN.STDEV.S(C12:E12)</f>
        <v>#DIV/0!</v>
      </c>
      <c r="K12" s="49" t="e">
        <f aca="false" ca="false" dt2D="false" dtr="false" t="normal">J12/I12</f>
        <v>#DIV/0!</v>
      </c>
      <c r="L12" s="19" t="e">
        <f aca="false" ca="false" dt2D="false" dtr="false" t="normal">F12/H12*G12</f>
        <v>#DIV/0!</v>
      </c>
    </row>
    <row outlineLevel="0" r="13">
      <c r="A13" s="16" t="n">
        <v>6</v>
      </c>
      <c r="B13" s="18" t="n"/>
      <c r="C13" s="19" t="n"/>
      <c r="D13" s="19" t="n"/>
      <c r="E13" s="19" t="n"/>
      <c r="F13" s="34" t="n">
        <f aca="false" ca="false" dt2D="false" dtr="false" t="normal">C13+D13+E13</f>
        <v>0</v>
      </c>
      <c r="G13" s="36" t="n"/>
      <c r="H13" s="36" t="n"/>
      <c r="I13" s="42" t="e">
        <f aca="false" ca="false" dt2D="false" dtr="false" t="normal">AVERAGE(C13:E13)</f>
        <v>#DIV/0!</v>
      </c>
      <c r="J13" s="42" t="e">
        <f aca="false" ca="false" dt2D="false" dtr="false" t="normal">_XLFN.STDEV.S(C13:E13)</f>
        <v>#DIV/0!</v>
      </c>
      <c r="K13" s="49" t="e">
        <f aca="false" ca="false" dt2D="false" dtr="false" t="normal">J13/I13</f>
        <v>#DIV/0!</v>
      </c>
      <c r="L13" s="19" t="e">
        <f aca="false" ca="false" dt2D="false" dtr="false" t="normal">F13/H13*G13</f>
        <v>#DIV/0!</v>
      </c>
    </row>
    <row outlineLevel="0" r="14">
      <c r="A14" s="16" t="n">
        <v>7</v>
      </c>
      <c r="B14" s="18" t="n"/>
      <c r="C14" s="19" t="n"/>
      <c r="D14" s="19" t="n"/>
      <c r="E14" s="19" t="n"/>
      <c r="F14" s="34" t="n">
        <f aca="false" ca="false" dt2D="false" dtr="false" t="normal">C14+D14+E14</f>
        <v>0</v>
      </c>
      <c r="G14" s="36" t="n"/>
      <c r="H14" s="36" t="n"/>
      <c r="I14" s="42" t="e">
        <f aca="false" ca="false" dt2D="false" dtr="false" t="normal">AVERAGE(C14:E14)</f>
        <v>#DIV/0!</v>
      </c>
      <c r="J14" s="42" t="e">
        <f aca="false" ca="false" dt2D="false" dtr="false" t="normal">_XLFN.STDEV.S(C14:E14)</f>
        <v>#DIV/0!</v>
      </c>
      <c r="K14" s="49" t="e">
        <f aca="false" ca="false" dt2D="false" dtr="false" t="normal">J14/I14</f>
        <v>#DIV/0!</v>
      </c>
      <c r="L14" s="19" t="e">
        <f aca="false" ca="false" dt2D="false" dtr="false" t="normal">F14/H14*G14</f>
        <v>#DIV/0!</v>
      </c>
    </row>
    <row customHeight="true" ht="6" outlineLevel="0" r="15">
      <c r="A15" s="17" t="n"/>
      <c r="B15" s="17" t="n"/>
      <c r="C15" s="17" t="n"/>
      <c r="D15" s="17" t="n"/>
      <c r="E15" s="17" t="n"/>
      <c r="F15" s="32" t="n"/>
      <c r="G15" s="17" t="n"/>
      <c r="H15" s="17" t="n"/>
      <c r="I15" s="40" t="n"/>
      <c r="J15" s="40" t="n"/>
      <c r="K15" s="47" t="n"/>
      <c r="L15" s="40" t="n"/>
    </row>
    <row customHeight="true" ht="33" outlineLevel="0" r="16">
      <c r="A16" s="21" t="s">
        <v>15</v>
      </c>
      <c r="B16" s="23" t="s"/>
      <c r="C16" s="24" t="s"/>
      <c r="D16" s="25" t="s"/>
      <c r="E16" s="26" t="s"/>
      <c r="F16" s="28" t="s"/>
      <c r="G16" s="30" t="s"/>
      <c r="H16" s="33" t="s"/>
      <c r="I16" s="35" t="s"/>
      <c r="J16" s="37" t="n"/>
      <c r="K16" s="37" t="n"/>
      <c r="L16" s="43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27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4" t="s">
        <v>0</v>
      </c>
      <c r="B1" s="4" t="s"/>
    </row>
    <row customHeight="true" ht="54.75" outlineLevel="0" r="2">
      <c r="A2" s="4" t="n"/>
      <c r="B2" s="4" t="s"/>
    </row>
    <row ht="15.75" outlineLevel="0" r="3">
      <c r="A3" s="9" t="s">
        <v>3</v>
      </c>
      <c r="B3" s="64" t="s"/>
    </row>
    <row ht="15.75" outlineLevel="0" r="4">
      <c r="A4" s="7" t="n"/>
      <c r="B4" s="7" t="n"/>
    </row>
    <row customHeight="true" ht="86.25" outlineLevel="0" r="5">
      <c r="A5" s="8" t="s">
        <v>1</v>
      </c>
      <c r="B5" s="8" t="n"/>
    </row>
    <row customHeight="true" ht="181.5" outlineLevel="0" r="6">
      <c r="A6" s="8" t="s">
        <v>4</v>
      </c>
      <c r="B6" s="8" t="s">
        <v>36</v>
      </c>
    </row>
    <row customHeight="true" ht="91.5" outlineLevel="0" r="7">
      <c r="A7" s="8" t="s">
        <v>34</v>
      </c>
      <c r="B7" s="11" t="s">
        <v>35</v>
      </c>
    </row>
    <row customHeight="true" ht="29.25" outlineLevel="0" r="8">
      <c r="A8" s="8" t="s">
        <v>8</v>
      </c>
      <c r="B8" s="63" t="s"/>
    </row>
    <row ht="15.75" outlineLevel="0" r="9">
      <c r="A9" s="5" t="n"/>
      <c r="B9" s="5" t="n"/>
    </row>
    <row ht="15.75" outlineLevel="0" r="10">
      <c r="A10" s="5" t="s">
        <v>5</v>
      </c>
      <c r="B10" s="5" t="s"/>
    </row>
    <row ht="15.75" outlineLevel="0" r="11">
      <c r="A11" s="5" t="n"/>
      <c r="B11" s="5" t="n"/>
    </row>
    <row ht="15.75" outlineLevel="0" r="12">
      <c r="A12" s="6" t="s">
        <v>2</v>
      </c>
      <c r="B12" s="6" t="s">
        <v>6</v>
      </c>
    </row>
    <row ht="15.75" outlineLevel="0" r="13">
      <c r="A13" s="5" t="n"/>
      <c r="B13" s="5" t="n"/>
    </row>
    <row ht="15.75" outlineLevel="0" r="14">
      <c r="A14" s="14" t="s">
        <v>12</v>
      </c>
      <c r="B14" s="5" t="n"/>
    </row>
    <row ht="15.75" outlineLevel="0" r="15">
      <c r="A15" s="12" t="n"/>
      <c r="B15" s="5" t="n"/>
    </row>
    <row customHeight="true" ht="29.25" outlineLevel="0" r="16">
      <c r="A16" s="6" t="s">
        <v>11</v>
      </c>
      <c r="B16" s="6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R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7.7142857626189087"/>
    <col customWidth="true" max="5" min="4" outlineLevel="0" width="8"/>
    <col customWidth="true" max="6" min="6" outlineLevel="0" width="8.8571427121432738"/>
    <col customWidth="true" max="8" min="7" outlineLevel="0" width="8.428571694403999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2.142856780358182"/>
    <col customWidth="true" max="13" min="13" outlineLevel="0" width="9.4285711869054545"/>
    <col customWidth="true" max="14" min="14" outlineLevel="0" width="10.7142855934527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20" t="s">
        <v>38</v>
      </c>
      <c r="B2" s="20" t="s"/>
      <c r="C2" s="20" t="s"/>
      <c r="D2" s="20" t="s"/>
      <c r="E2" s="20" t="s"/>
      <c r="F2" s="20" t="s"/>
      <c r="G2" s="20" t="s"/>
      <c r="H2" s="20" t="s"/>
      <c r="I2" s="20" t="s"/>
      <c r="J2" s="20" t="s"/>
      <c r="K2" s="20" t="s"/>
      <c r="L2" s="20" t="s"/>
      <c r="M2" s="20" t="s"/>
      <c r="N2" s="20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31" t="s">
        <v>39</v>
      </c>
      <c r="B4" s="31" t="s"/>
      <c r="C4" s="31" t="s"/>
      <c r="D4" s="31" t="s"/>
      <c r="E4" s="31" t="s"/>
      <c r="F4" s="31" t="s"/>
      <c r="G4" s="31" t="s"/>
      <c r="H4" s="31" t="s"/>
      <c r="I4" s="31" t="s"/>
      <c r="J4" s="31" t="s"/>
      <c r="K4" s="31" t="s"/>
      <c r="L4" s="31" t="s"/>
      <c r="M4" s="31" t="s"/>
      <c r="N4" s="31" t="s"/>
    </row>
    <row customHeight="true" ht="21.75" outlineLevel="0" r="5">
      <c r="A5" s="31" t="s">
        <v>37</v>
      </c>
      <c r="B5" s="31" t="s"/>
      <c r="C5" s="31" t="s"/>
      <c r="D5" s="31" t="s"/>
      <c r="E5" s="31" t="s"/>
      <c r="F5" s="31" t="s"/>
      <c r="G5" s="31" t="s"/>
      <c r="H5" s="31" t="s"/>
      <c r="I5" s="31" t="s"/>
      <c r="J5" s="31" t="s"/>
      <c r="K5" s="31" t="s"/>
      <c r="L5" s="31" t="s"/>
      <c r="M5" s="31" t="s"/>
      <c r="N5" s="31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7" t="n"/>
      <c r="J6" s="3" t="n"/>
      <c r="K6" s="3" t="n"/>
      <c r="L6" s="3" t="n"/>
      <c r="M6" s="3" t="n"/>
      <c r="N6" s="27" t="n"/>
    </row>
    <row customHeight="true" ht="76.5" outlineLevel="0" r="7">
      <c r="A7" s="22" t="s">
        <v>16</v>
      </c>
      <c r="B7" s="29" t="s">
        <v>17</v>
      </c>
      <c r="C7" s="39" t="s">
        <v>19</v>
      </c>
      <c r="D7" s="67" t="s"/>
      <c r="E7" s="68" t="s"/>
      <c r="F7" s="69" t="s"/>
      <c r="G7" s="52" t="s">
        <v>24</v>
      </c>
      <c r="H7" s="52" t="s">
        <v>40</v>
      </c>
      <c r="I7" s="70" t="s">
        <v>31</v>
      </c>
      <c r="J7" s="71" t="s"/>
      <c r="K7" s="72" t="s"/>
      <c r="L7" s="61" t="s">
        <v>33</v>
      </c>
      <c r="M7" s="61" t="s">
        <v>41</v>
      </c>
      <c r="N7" s="43" t="s">
        <v>42</v>
      </c>
      <c r="R7" s="62" t="n"/>
    </row>
    <row ht="153" outlineLevel="0" r="8">
      <c r="A8" s="65" t="s"/>
      <c r="B8" s="66" t="s"/>
      <c r="C8" s="51" t="s">
        <v>23</v>
      </c>
      <c r="D8" s="51" t="s">
        <v>25</v>
      </c>
      <c r="E8" s="51" t="s">
        <v>26</v>
      </c>
      <c r="F8" s="53" t="n"/>
      <c r="G8" s="73" t="s"/>
      <c r="H8" s="74" t="s"/>
      <c r="I8" s="56" t="s">
        <v>29</v>
      </c>
      <c r="J8" s="57" t="s">
        <v>30</v>
      </c>
      <c r="K8" s="57" t="s">
        <v>43</v>
      </c>
      <c r="L8" s="58" t="n"/>
      <c r="M8" s="84" t="s">
        <v>44</v>
      </c>
      <c r="N8" s="85" t="s"/>
    </row>
    <row ht="54" outlineLevel="0" r="9">
      <c r="A9" s="38" t="n">
        <v>1</v>
      </c>
      <c r="B9" s="38" t="n">
        <v>2</v>
      </c>
      <c r="C9" s="38" t="n">
        <v>3</v>
      </c>
      <c r="D9" s="38" t="n">
        <v>4</v>
      </c>
      <c r="E9" s="38" t="n">
        <v>5</v>
      </c>
      <c r="F9" s="38" t="s">
        <v>20</v>
      </c>
      <c r="G9" s="38" t="n">
        <v>7</v>
      </c>
      <c r="H9" s="38" t="s">
        <v>21</v>
      </c>
      <c r="I9" s="50" t="s">
        <v>22</v>
      </c>
      <c r="J9" s="50" t="n">
        <v>10</v>
      </c>
      <c r="K9" s="50" t="n">
        <v>11</v>
      </c>
      <c r="L9" s="38" t="s">
        <v>27</v>
      </c>
      <c r="M9" s="38" t="n">
        <v>13</v>
      </c>
      <c r="N9" s="38" t="n">
        <v>14</v>
      </c>
    </row>
    <row outlineLevel="0" r="10">
      <c r="A10" s="16" t="n">
        <v>1</v>
      </c>
      <c r="B10" s="18" t="n"/>
      <c r="C10" s="19" t="n"/>
      <c r="D10" s="19" t="n"/>
      <c r="E10" s="19" t="n"/>
      <c r="F10" s="34" t="n">
        <f aca="false" ca="false" dt2D="false" dtr="false" t="normal">C10+D10+E10</f>
        <v>0</v>
      </c>
      <c r="G10" s="36" t="n"/>
      <c r="H10" s="36" t="n"/>
      <c r="I10" s="42" t="e">
        <f aca="false" ca="false" dt2D="false" dtr="false" t="normal">AVERAGE(C10:E10)</f>
        <v>#DIV/0!</v>
      </c>
      <c r="J10" s="42" t="e">
        <f aca="false" ca="false" dt2D="false" dtr="false" t="normal">_XLFN.STDEV.S(C10:E10)</f>
        <v>#DIV/0!</v>
      </c>
      <c r="K10" s="49" t="e">
        <f aca="false" ca="false" dt2D="false" dtr="false" t="normal">J10/I10</f>
        <v>#DIV/0!</v>
      </c>
      <c r="L10" s="19" t="e">
        <f aca="false" ca="false" dt2D="false" dtr="false" t="normal">F10/H10*G10</f>
        <v>#DIV/0!</v>
      </c>
      <c r="M10" s="79" t="n"/>
      <c r="N10" s="19" t="e">
        <f aca="false" ca="false" dt2D="false" dtr="false" t="normal">L10*(1+M10)</f>
        <v>#DIV/0!</v>
      </c>
    </row>
    <row outlineLevel="0" r="11">
      <c r="A11" s="16" t="n">
        <v>2</v>
      </c>
      <c r="B11" s="18" t="n"/>
      <c r="C11" s="19" t="n"/>
      <c r="D11" s="19" t="n"/>
      <c r="E11" s="19" t="n"/>
      <c r="F11" s="34" t="n">
        <f aca="false" ca="false" dt2D="false" dtr="false" t="normal">C11+D11+E11</f>
        <v>0</v>
      </c>
      <c r="G11" s="36" t="n"/>
      <c r="H11" s="36" t="n"/>
      <c r="I11" s="42" t="e">
        <f aca="false" ca="false" dt2D="false" dtr="false" t="normal">AVERAGE(C11:E11)</f>
        <v>#DIV/0!</v>
      </c>
      <c r="J11" s="42" t="e">
        <f aca="false" ca="false" dt2D="false" dtr="false" t="normal">_XLFN.STDEV.S(C11:E11)</f>
        <v>#DIV/0!</v>
      </c>
      <c r="K11" s="49" t="e">
        <f aca="false" ca="false" dt2D="false" dtr="false" t="normal">J11/I11</f>
        <v>#DIV/0!</v>
      </c>
      <c r="L11" s="19" t="e">
        <f aca="false" ca="false" dt2D="false" dtr="false" t="normal">F11/H11*G11</f>
        <v>#DIV/0!</v>
      </c>
      <c r="M11" s="79" t="n"/>
      <c r="N11" s="19" t="e">
        <f aca="false" ca="false" dt2D="false" dtr="false" t="normal">L11*(1+M11)</f>
        <v>#DIV/0!</v>
      </c>
    </row>
    <row outlineLevel="0" r="12">
      <c r="A12" s="16" t="n">
        <v>3</v>
      </c>
      <c r="B12" s="18" t="n"/>
      <c r="C12" s="19" t="n"/>
      <c r="D12" s="19" t="n"/>
      <c r="E12" s="19" t="n"/>
      <c r="F12" s="34" t="n">
        <f aca="false" ca="false" dt2D="false" dtr="false" t="normal">C12+D12+E12</f>
        <v>0</v>
      </c>
      <c r="G12" s="36" t="n"/>
      <c r="H12" s="36" t="n"/>
      <c r="I12" s="42" t="e">
        <f aca="false" ca="false" dt2D="false" dtr="false" t="normal">AVERAGE(C12:E12)</f>
        <v>#DIV/0!</v>
      </c>
      <c r="J12" s="42" t="e">
        <f aca="false" ca="false" dt2D="false" dtr="false" t="normal">_XLFN.STDEV.S(C12:E12)</f>
        <v>#DIV/0!</v>
      </c>
      <c r="K12" s="49" t="e">
        <f aca="false" ca="false" dt2D="false" dtr="false" t="normal">J12/I12</f>
        <v>#DIV/0!</v>
      </c>
      <c r="L12" s="19" t="e">
        <f aca="false" ca="false" dt2D="false" dtr="false" t="normal">F12/H12*G12</f>
        <v>#DIV/0!</v>
      </c>
      <c r="M12" s="79" t="n"/>
      <c r="N12" s="19" t="e">
        <f aca="false" ca="false" dt2D="false" dtr="false" t="normal">L12*(1+M12)</f>
        <v>#DIV/0!</v>
      </c>
    </row>
    <row outlineLevel="0" r="13">
      <c r="A13" s="16" t="n">
        <v>4</v>
      </c>
      <c r="B13" s="18" t="n"/>
      <c r="C13" s="19" t="n"/>
      <c r="D13" s="19" t="n"/>
      <c r="E13" s="19" t="n"/>
      <c r="F13" s="34" t="n">
        <f aca="false" ca="false" dt2D="false" dtr="false" t="normal">C13+D13+E13</f>
        <v>0</v>
      </c>
      <c r="G13" s="36" t="n"/>
      <c r="H13" s="36" t="n"/>
      <c r="I13" s="42" t="e">
        <f aca="false" ca="false" dt2D="false" dtr="false" t="normal">AVERAGE(C13:E13)</f>
        <v>#DIV/0!</v>
      </c>
      <c r="J13" s="42" t="e">
        <f aca="false" ca="false" dt2D="false" dtr="false" t="normal">_XLFN.STDEV.S(C13:E13)</f>
        <v>#DIV/0!</v>
      </c>
      <c r="K13" s="49" t="e">
        <f aca="false" ca="false" dt2D="false" dtr="false" t="normal">J13/I13</f>
        <v>#DIV/0!</v>
      </c>
      <c r="L13" s="19" t="e">
        <f aca="false" ca="false" dt2D="false" dtr="false" t="normal">F13/H13*G13</f>
        <v>#DIV/0!</v>
      </c>
      <c r="M13" s="79" t="n"/>
      <c r="N13" s="19" t="e">
        <f aca="false" ca="false" dt2D="false" dtr="false" t="normal">L13*(1+M13)</f>
        <v>#DIV/0!</v>
      </c>
    </row>
    <row outlineLevel="0" r="14">
      <c r="A14" s="16" t="n">
        <v>5</v>
      </c>
      <c r="B14" s="18" t="n"/>
      <c r="C14" s="19" t="n"/>
      <c r="D14" s="19" t="n"/>
      <c r="E14" s="19" t="n"/>
      <c r="F14" s="34" t="n">
        <f aca="false" ca="false" dt2D="false" dtr="false" t="normal">C14+D14+E14</f>
        <v>0</v>
      </c>
      <c r="G14" s="36" t="n"/>
      <c r="H14" s="36" t="n"/>
      <c r="I14" s="42" t="e">
        <f aca="false" ca="false" dt2D="false" dtr="false" t="normal">AVERAGE(C14:E14)</f>
        <v>#DIV/0!</v>
      </c>
      <c r="J14" s="42" t="e">
        <f aca="false" ca="false" dt2D="false" dtr="false" t="normal">_XLFN.STDEV.S(C14:E14)</f>
        <v>#DIV/0!</v>
      </c>
      <c r="K14" s="49" t="e">
        <f aca="false" ca="false" dt2D="false" dtr="false" t="normal">J14/I14</f>
        <v>#DIV/0!</v>
      </c>
      <c r="L14" s="19" t="e">
        <f aca="false" ca="false" dt2D="false" dtr="false" t="normal">F14/H14*G14</f>
        <v>#DIV/0!</v>
      </c>
      <c r="M14" s="79" t="n"/>
      <c r="N14" s="19" t="e">
        <f aca="false" ca="false" dt2D="false" dtr="false" t="normal">L14*(1+M14)</f>
        <v>#DIV/0!</v>
      </c>
    </row>
    <row outlineLevel="0" r="15">
      <c r="A15" s="16" t="n">
        <v>6</v>
      </c>
      <c r="B15" s="18" t="n"/>
      <c r="C15" s="19" t="n"/>
      <c r="D15" s="19" t="n"/>
      <c r="E15" s="19" t="n"/>
      <c r="F15" s="34" t="n">
        <f aca="false" ca="false" dt2D="false" dtr="false" t="normal">C15+D15+E15</f>
        <v>0</v>
      </c>
      <c r="G15" s="36" t="n"/>
      <c r="H15" s="36" t="n"/>
      <c r="I15" s="42" t="e">
        <f aca="false" ca="false" dt2D="false" dtr="false" t="normal">AVERAGE(C15:E15)</f>
        <v>#DIV/0!</v>
      </c>
      <c r="J15" s="42" t="e">
        <f aca="false" ca="false" dt2D="false" dtr="false" t="normal">_XLFN.STDEV.S(C15:E15)</f>
        <v>#DIV/0!</v>
      </c>
      <c r="K15" s="49" t="e">
        <f aca="false" ca="false" dt2D="false" dtr="false" t="normal">J15/I15</f>
        <v>#DIV/0!</v>
      </c>
      <c r="L15" s="19" t="e">
        <f aca="false" ca="false" dt2D="false" dtr="false" t="normal">F15/H15*G15</f>
        <v>#DIV/0!</v>
      </c>
      <c r="M15" s="79" t="n"/>
      <c r="N15" s="19" t="e">
        <f aca="false" ca="false" dt2D="false" dtr="false" t="normal">L15*(1+M15)</f>
        <v>#DIV/0!</v>
      </c>
    </row>
    <row outlineLevel="0" r="16">
      <c r="A16" s="16" t="n">
        <v>7</v>
      </c>
      <c r="B16" s="18" t="n"/>
      <c r="C16" s="19" t="n"/>
      <c r="D16" s="19" t="n"/>
      <c r="E16" s="19" t="n"/>
      <c r="F16" s="34" t="n">
        <f aca="false" ca="false" dt2D="false" dtr="false" t="normal">C16+D16+E16</f>
        <v>0</v>
      </c>
      <c r="G16" s="36" t="n"/>
      <c r="H16" s="36" t="n"/>
      <c r="I16" s="42" t="e">
        <f aca="false" ca="false" dt2D="false" dtr="false" t="normal">AVERAGE(C16:E16)</f>
        <v>#DIV/0!</v>
      </c>
      <c r="J16" s="42" t="e">
        <f aca="false" ca="false" dt2D="false" dtr="false" t="normal">_XLFN.STDEV.S(C16:E16)</f>
        <v>#DIV/0!</v>
      </c>
      <c r="K16" s="49" t="e">
        <f aca="false" ca="false" dt2D="false" dtr="false" t="normal">J16/I16</f>
        <v>#DIV/0!</v>
      </c>
      <c r="L16" s="19" t="e">
        <f aca="false" ca="false" dt2D="false" dtr="false" t="normal">F16/H16*G16</f>
        <v>#DIV/0!</v>
      </c>
      <c r="M16" s="79" t="n"/>
      <c r="N16" s="19" t="e">
        <f aca="false" ca="false" dt2D="false" dtr="false" t="normal">L16*(1+M16)</f>
        <v>#DIV/0!</v>
      </c>
    </row>
    <row customHeight="true" ht="6" outlineLevel="0" r="17">
      <c r="A17" s="17" t="n"/>
      <c r="B17" s="17" t="n"/>
      <c r="C17" s="17" t="n"/>
      <c r="D17" s="17" t="n"/>
      <c r="E17" s="17" t="n"/>
      <c r="F17" s="32" t="n"/>
      <c r="G17" s="17" t="n"/>
      <c r="H17" s="17" t="n"/>
      <c r="I17" s="40" t="n"/>
      <c r="J17" s="40" t="n"/>
      <c r="K17" s="47" t="n"/>
      <c r="L17" s="40" t="n"/>
      <c r="M17" s="86" t="n"/>
      <c r="N17" s="40" t="n"/>
    </row>
    <row customHeight="true" ht="33" outlineLevel="0" r="18">
      <c r="A18" s="21" t="s">
        <v>15</v>
      </c>
      <c r="B18" s="75" t="s"/>
      <c r="C18" s="76" t="s"/>
      <c r="D18" s="77" t="s"/>
      <c r="E18" s="78" t="s"/>
      <c r="F18" s="80" t="s"/>
      <c r="G18" s="81" t="s"/>
      <c r="H18" s="82" t="s"/>
      <c r="I18" s="83" t="s"/>
      <c r="J18" s="37" t="n"/>
      <c r="K18" s="37" t="n"/>
      <c r="L18" s="43" t="e">
        <f aca="false" ca="false" dt2D="false" dtr="false" t="normal">SUM(L10:L17)</f>
        <v>#DIV/0!</v>
      </c>
      <c r="M18" s="43" t="n"/>
      <c r="N18" s="43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7" t="n"/>
      <c r="J19" s="3" t="n"/>
      <c r="K19" s="3" t="n"/>
      <c r="L19" s="3" t="n"/>
      <c r="M19" s="3" t="n"/>
      <c r="N19" s="27" t="n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4" t="s">
        <v>0</v>
      </c>
      <c r="B1" s="4" t="s"/>
    </row>
    <row customHeight="true" ht="54.75" outlineLevel="0" r="2">
      <c r="A2" s="4" t="n"/>
      <c r="B2" s="4" t="s"/>
    </row>
    <row ht="15.75" outlineLevel="0" r="3">
      <c r="A3" s="9" t="s">
        <v>3</v>
      </c>
      <c r="B3" s="87" t="s"/>
    </row>
    <row ht="15.75" outlineLevel="0" r="4">
      <c r="A4" s="7" t="n"/>
      <c r="B4" s="7" t="n"/>
    </row>
    <row customHeight="true" ht="86.25" outlineLevel="0" r="5">
      <c r="A5" s="8" t="s">
        <v>1</v>
      </c>
      <c r="B5" s="8" t="n"/>
    </row>
    <row customHeight="true" ht="159.75" outlineLevel="0" r="6">
      <c r="A6" s="8" t="s">
        <v>4</v>
      </c>
      <c r="B6" s="8" t="s">
        <v>47</v>
      </c>
    </row>
    <row customHeight="true" ht="91.5" outlineLevel="0" r="7">
      <c r="A7" s="8" t="s">
        <v>45</v>
      </c>
      <c r="B7" s="11" t="s">
        <v>46</v>
      </c>
    </row>
    <row customHeight="true" ht="29.25" outlineLevel="0" r="8">
      <c r="A8" s="8" t="s">
        <v>8</v>
      </c>
      <c r="B8" s="88" t="s"/>
    </row>
    <row ht="15.75" outlineLevel="0" r="9">
      <c r="A9" s="5" t="n"/>
      <c r="B9" s="5" t="n"/>
    </row>
    <row ht="15.75" outlineLevel="0" r="10">
      <c r="A10" s="5" t="s">
        <v>5</v>
      </c>
      <c r="B10" s="5" t="s"/>
    </row>
    <row ht="15.75" outlineLevel="0" r="11">
      <c r="A11" s="5" t="n"/>
      <c r="B11" s="5" t="n"/>
    </row>
    <row ht="15.75" outlineLevel="0" r="12">
      <c r="A12" s="6" t="s">
        <v>2</v>
      </c>
      <c r="B12" s="6" t="s">
        <v>6</v>
      </c>
    </row>
    <row ht="15.75" outlineLevel="0" r="13">
      <c r="A13" s="5" t="n"/>
      <c r="B13" s="5" t="n"/>
    </row>
    <row ht="15.75" outlineLevel="0" r="14">
      <c r="A14" s="14" t="s">
        <v>12</v>
      </c>
      <c r="B14" s="5" t="n"/>
    </row>
    <row ht="15.75" outlineLevel="0" r="15">
      <c r="A15" s="12" t="n"/>
      <c r="B15" s="5" t="n"/>
    </row>
    <row customHeight="true" ht="29.25" outlineLevel="0" r="16">
      <c r="A16" s="6" t="s">
        <v>11</v>
      </c>
      <c r="B16" s="6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P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20" t="s">
        <v>50</v>
      </c>
      <c r="B2" s="20" t="s"/>
      <c r="C2" s="20" t="s"/>
      <c r="D2" s="20" t="s"/>
      <c r="E2" s="20" t="s"/>
      <c r="F2" s="20" t="s"/>
      <c r="G2" s="20" t="s"/>
      <c r="H2" s="20" t="s"/>
      <c r="I2" s="20" t="s"/>
      <c r="J2" s="20" t="s"/>
      <c r="K2" s="20" t="s"/>
      <c r="L2" s="20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31" t="s">
        <v>49</v>
      </c>
      <c r="B4" s="31" t="s"/>
      <c r="C4" s="31" t="s"/>
      <c r="D4" s="31" t="s"/>
      <c r="E4" s="31" t="s"/>
      <c r="F4" s="31" t="s"/>
      <c r="G4" s="31" t="s"/>
      <c r="H4" s="31" t="s"/>
      <c r="I4" s="31" t="s"/>
      <c r="J4" s="31" t="s"/>
      <c r="K4" s="31" t="s"/>
      <c r="L4" s="31" t="s"/>
    </row>
    <row customHeight="true" ht="21" outlineLevel="0" r="5">
      <c r="A5" s="31" t="s">
        <v>48</v>
      </c>
      <c r="B5" s="31" t="s"/>
      <c r="C5" s="31" t="s"/>
      <c r="D5" s="31" t="s"/>
      <c r="E5" s="31" t="s"/>
      <c r="F5" s="31" t="s"/>
      <c r="G5" s="31" t="s"/>
      <c r="H5" s="31" t="s"/>
      <c r="I5" s="31" t="s"/>
      <c r="J5" s="31" t="s"/>
      <c r="K5" s="31" t="s"/>
      <c r="L5" s="31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7" t="n"/>
      <c r="J6" s="3" t="n"/>
      <c r="K6" s="3" t="n"/>
      <c r="L6" s="3" t="n"/>
    </row>
    <row customHeight="true" ht="75" outlineLevel="0" r="7">
      <c r="A7" s="22" t="s">
        <v>16</v>
      </c>
      <c r="B7" s="29" t="s">
        <v>17</v>
      </c>
      <c r="C7" s="39" t="s">
        <v>19</v>
      </c>
      <c r="D7" s="91" t="s"/>
      <c r="E7" s="92" t="s"/>
      <c r="F7" s="94" t="s"/>
      <c r="G7" s="52" t="s">
        <v>24</v>
      </c>
      <c r="H7" s="52" t="s">
        <v>51</v>
      </c>
      <c r="I7" s="34" t="s">
        <v>31</v>
      </c>
      <c r="J7" s="97" t="s"/>
      <c r="K7" s="100" t="s"/>
      <c r="L7" s="61" t="s">
        <v>33</v>
      </c>
      <c r="P7" s="62" t="n"/>
    </row>
    <row ht="89.25" outlineLevel="0" r="8">
      <c r="A8" s="89" t="s"/>
      <c r="B8" s="90" t="s"/>
      <c r="C8" s="51" t="s">
        <v>23</v>
      </c>
      <c r="D8" s="51" t="s">
        <v>25</v>
      </c>
      <c r="E8" s="51" t="s">
        <v>26</v>
      </c>
      <c r="F8" s="53" t="n"/>
      <c r="G8" s="93" t="s"/>
      <c r="H8" s="95" t="s"/>
      <c r="I8" s="56" t="s">
        <v>29</v>
      </c>
      <c r="J8" s="57" t="s">
        <v>30</v>
      </c>
      <c r="K8" s="57" t="s">
        <v>52</v>
      </c>
      <c r="L8" s="58" t="n"/>
    </row>
    <row ht="40.5" outlineLevel="0" r="9">
      <c r="A9" s="38" t="n">
        <v>1</v>
      </c>
      <c r="B9" s="38" t="n">
        <v>2</v>
      </c>
      <c r="C9" s="38" t="n">
        <v>3</v>
      </c>
      <c r="D9" s="38" t="n">
        <v>4</v>
      </c>
      <c r="E9" s="38" t="n">
        <v>5</v>
      </c>
      <c r="F9" s="38" t="s">
        <v>20</v>
      </c>
      <c r="G9" s="38" t="n">
        <v>7</v>
      </c>
      <c r="H9" s="38" t="s">
        <v>21</v>
      </c>
      <c r="I9" s="50" t="s">
        <v>22</v>
      </c>
      <c r="J9" s="50" t="n">
        <v>10</v>
      </c>
      <c r="K9" s="50" t="n">
        <v>11</v>
      </c>
      <c r="L9" s="38" t="s">
        <v>27</v>
      </c>
    </row>
    <row outlineLevel="0" r="10">
      <c r="A10" s="16" t="n">
        <v>1</v>
      </c>
      <c r="B10" s="18" t="n"/>
      <c r="C10" s="19" t="n"/>
      <c r="D10" s="19" t="n"/>
      <c r="E10" s="19" t="n"/>
      <c r="F10" s="34" t="n">
        <f aca="false" ca="false" dt2D="false" dtr="false" t="normal">C10+D10+E10</f>
        <v>0</v>
      </c>
      <c r="G10" s="36" t="n"/>
      <c r="H10" s="36" t="n"/>
      <c r="I10" s="42" t="e">
        <f aca="false" ca="false" dt2D="false" dtr="false" t="normal">AVERAGE(C10:E10)</f>
        <v>#DIV/0!</v>
      </c>
      <c r="J10" s="42" t="e">
        <f aca="false" ca="false" dt2D="false" dtr="false" t="normal">_XLFN.STDEV.S(C10:E10)</f>
        <v>#DIV/0!</v>
      </c>
      <c r="K10" s="49" t="e">
        <f aca="false" ca="false" dt2D="false" dtr="false" t="normal">J10/I10</f>
        <v>#DIV/0!</v>
      </c>
      <c r="L10" s="19" t="e">
        <f aca="false" ca="false" dt2D="false" dtr="false" t="normal">F10/H10*G10</f>
        <v>#DIV/0!</v>
      </c>
    </row>
    <row outlineLevel="0" r="11">
      <c r="A11" s="16" t="n">
        <v>2</v>
      </c>
      <c r="B11" s="18" t="n"/>
      <c r="C11" s="19" t="n"/>
      <c r="D11" s="19" t="n"/>
      <c r="E11" s="19" t="n"/>
      <c r="F11" s="34" t="n">
        <f aca="false" ca="false" dt2D="false" dtr="false" t="normal">C11+D11+E11</f>
        <v>0</v>
      </c>
      <c r="G11" s="36" t="n"/>
      <c r="H11" s="36" t="n"/>
      <c r="I11" s="42" t="e">
        <f aca="false" ca="false" dt2D="false" dtr="false" t="normal">AVERAGE(C11:E11)</f>
        <v>#DIV/0!</v>
      </c>
      <c r="J11" s="42" t="e">
        <f aca="false" ca="false" dt2D="false" dtr="false" t="normal">_XLFN.STDEV.S(C11:E11)</f>
        <v>#DIV/0!</v>
      </c>
      <c r="K11" s="49" t="e">
        <f aca="false" ca="false" dt2D="false" dtr="false" t="normal">J11/I11</f>
        <v>#DIV/0!</v>
      </c>
      <c r="L11" s="19" t="e">
        <f aca="false" ca="false" dt2D="false" dtr="false" t="normal">F11/H11*G11</f>
        <v>#DIV/0!</v>
      </c>
    </row>
    <row outlineLevel="0" r="12">
      <c r="A12" s="16" t="n">
        <v>3</v>
      </c>
      <c r="B12" s="18" t="n"/>
      <c r="C12" s="19" t="n"/>
      <c r="D12" s="19" t="n"/>
      <c r="E12" s="19" t="n"/>
      <c r="F12" s="34" t="n">
        <f aca="false" ca="false" dt2D="false" dtr="false" t="normal">C12+D12+E12</f>
        <v>0</v>
      </c>
      <c r="G12" s="36" t="n"/>
      <c r="H12" s="36" t="n"/>
      <c r="I12" s="42" t="e">
        <f aca="false" ca="false" dt2D="false" dtr="false" t="normal">AVERAGE(C12:E12)</f>
        <v>#DIV/0!</v>
      </c>
      <c r="J12" s="42" t="e">
        <f aca="false" ca="false" dt2D="false" dtr="false" t="normal">_XLFN.STDEV.S(C12:E12)</f>
        <v>#DIV/0!</v>
      </c>
      <c r="K12" s="49" t="e">
        <f aca="false" ca="false" dt2D="false" dtr="false" t="normal">J12/I12</f>
        <v>#DIV/0!</v>
      </c>
      <c r="L12" s="19" t="e">
        <f aca="false" ca="false" dt2D="false" dtr="false" t="normal">F12/H12*G12</f>
        <v>#DIV/0!</v>
      </c>
    </row>
    <row outlineLevel="0" r="13">
      <c r="A13" s="16" t="n">
        <v>4</v>
      </c>
      <c r="B13" s="18" t="n"/>
      <c r="C13" s="19" t="n"/>
      <c r="D13" s="19" t="n"/>
      <c r="E13" s="19" t="n"/>
      <c r="F13" s="34" t="n">
        <f aca="false" ca="false" dt2D="false" dtr="false" t="normal">C13+D13+E13</f>
        <v>0</v>
      </c>
      <c r="G13" s="36" t="n"/>
      <c r="H13" s="36" t="n"/>
      <c r="I13" s="42" t="e">
        <f aca="false" ca="false" dt2D="false" dtr="false" t="normal">AVERAGE(C13:E13)</f>
        <v>#DIV/0!</v>
      </c>
      <c r="J13" s="42" t="e">
        <f aca="false" ca="false" dt2D="false" dtr="false" t="normal">_XLFN.STDEV.S(C13:E13)</f>
        <v>#DIV/0!</v>
      </c>
      <c r="K13" s="49" t="e">
        <f aca="false" ca="false" dt2D="false" dtr="false" t="normal">J13/I13</f>
        <v>#DIV/0!</v>
      </c>
      <c r="L13" s="19" t="e">
        <f aca="false" ca="false" dt2D="false" dtr="false" t="normal">F13/H13*G13</f>
        <v>#DIV/0!</v>
      </c>
    </row>
    <row outlineLevel="0" r="14">
      <c r="A14" s="16" t="n">
        <v>5</v>
      </c>
      <c r="B14" s="18" t="n"/>
      <c r="C14" s="19" t="n"/>
      <c r="D14" s="19" t="n"/>
      <c r="E14" s="19" t="n"/>
      <c r="F14" s="34" t="n">
        <f aca="false" ca="false" dt2D="false" dtr="false" t="normal">C14+D14+E14</f>
        <v>0</v>
      </c>
      <c r="G14" s="36" t="n"/>
      <c r="H14" s="36" t="n"/>
      <c r="I14" s="42" t="e">
        <f aca="false" ca="false" dt2D="false" dtr="false" t="normal">AVERAGE(C14:E14)</f>
        <v>#DIV/0!</v>
      </c>
      <c r="J14" s="42" t="e">
        <f aca="false" ca="false" dt2D="false" dtr="false" t="normal">_XLFN.STDEV.S(C14:E14)</f>
        <v>#DIV/0!</v>
      </c>
      <c r="K14" s="49" t="e">
        <f aca="false" ca="false" dt2D="false" dtr="false" t="normal">J14/I14</f>
        <v>#DIV/0!</v>
      </c>
      <c r="L14" s="19" t="e">
        <f aca="false" ca="false" dt2D="false" dtr="false" t="normal">F14/H14*G14</f>
        <v>#DIV/0!</v>
      </c>
    </row>
    <row outlineLevel="0" r="15">
      <c r="A15" s="16" t="n">
        <v>6</v>
      </c>
      <c r="B15" s="18" t="n"/>
      <c r="C15" s="19" t="n"/>
      <c r="D15" s="19" t="n"/>
      <c r="E15" s="19" t="n"/>
      <c r="F15" s="34" t="n">
        <f aca="false" ca="false" dt2D="false" dtr="false" t="normal">C15+D15+E15</f>
        <v>0</v>
      </c>
      <c r="G15" s="36" t="n"/>
      <c r="H15" s="36" t="n"/>
      <c r="I15" s="42" t="e">
        <f aca="false" ca="false" dt2D="false" dtr="false" t="normal">AVERAGE(C15:E15)</f>
        <v>#DIV/0!</v>
      </c>
      <c r="J15" s="42" t="e">
        <f aca="false" ca="false" dt2D="false" dtr="false" t="normal">_XLFN.STDEV.S(C15:E15)</f>
        <v>#DIV/0!</v>
      </c>
      <c r="K15" s="49" t="e">
        <f aca="false" ca="false" dt2D="false" dtr="false" t="normal">J15/I15</f>
        <v>#DIV/0!</v>
      </c>
      <c r="L15" s="19" t="e">
        <f aca="false" ca="false" dt2D="false" dtr="false" t="normal">F15/H15*G15</f>
        <v>#DIV/0!</v>
      </c>
    </row>
    <row outlineLevel="0" r="16">
      <c r="A16" s="16" t="n">
        <v>7</v>
      </c>
      <c r="B16" s="18" t="n"/>
      <c r="C16" s="19" t="n"/>
      <c r="D16" s="19" t="n"/>
      <c r="E16" s="19" t="n"/>
      <c r="F16" s="34" t="n">
        <f aca="false" ca="false" dt2D="false" dtr="false" t="normal">C16+D16+E16</f>
        <v>0</v>
      </c>
      <c r="G16" s="36" t="n"/>
      <c r="H16" s="36" t="n"/>
      <c r="I16" s="42" t="e">
        <f aca="false" ca="false" dt2D="false" dtr="false" t="normal">AVERAGE(C16:E16)</f>
        <v>#DIV/0!</v>
      </c>
      <c r="J16" s="42" t="e">
        <f aca="false" ca="false" dt2D="false" dtr="false" t="normal">_XLFN.STDEV.S(C16:E16)</f>
        <v>#DIV/0!</v>
      </c>
      <c r="K16" s="49" t="e">
        <f aca="false" ca="false" dt2D="false" dtr="false" t="normal">J16/I16</f>
        <v>#DIV/0!</v>
      </c>
      <c r="L16" s="19" t="e">
        <f aca="false" ca="false" dt2D="false" dtr="false" t="normal">F16/H16*G16</f>
        <v>#DIV/0!</v>
      </c>
    </row>
    <row customHeight="true" ht="6" outlineLevel="0" r="17">
      <c r="A17" s="17" t="n"/>
      <c r="B17" s="17" t="n"/>
      <c r="C17" s="17" t="n"/>
      <c r="D17" s="17" t="n"/>
      <c r="E17" s="17" t="n"/>
      <c r="F17" s="32" t="n"/>
      <c r="G17" s="17" t="n"/>
      <c r="H17" s="17" t="n"/>
      <c r="I17" s="40" t="n"/>
      <c r="J17" s="40" t="n"/>
      <c r="K17" s="47" t="n"/>
      <c r="L17" s="40" t="n"/>
    </row>
    <row customHeight="true" ht="33" outlineLevel="0" r="18">
      <c r="A18" s="21" t="s">
        <v>15</v>
      </c>
      <c r="B18" s="96" t="s"/>
      <c r="C18" s="98" t="s"/>
      <c r="D18" s="99" t="s"/>
      <c r="E18" s="101" t="s"/>
      <c r="F18" s="102" t="s"/>
      <c r="G18" s="103" t="s"/>
      <c r="H18" s="104" t="s"/>
      <c r="I18" s="105" t="s"/>
      <c r="J18" s="37" t="n"/>
      <c r="K18" s="37" t="n"/>
      <c r="L18" s="43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7" t="n"/>
      <c r="J19" s="3" t="n"/>
      <c r="K19" s="3" t="n"/>
      <c r="L19" s="3" t="n"/>
    </row>
  </sheetData>
  <mergeCells count="12"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  <mergeCell ref="A18:I1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C000" tint="0"/>
    <outlinePr summaryBelow="true" summaryRight="true"/>
  </sheetPr>
  <dimension ref="A1:B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</cols>
  <sheetData>
    <row ht="15.75" outlineLevel="0" r="1">
      <c r="A1" s="5" t="n"/>
      <c r="B1" s="14" t="s">
        <v>53</v>
      </c>
    </row>
    <row customHeight="true" ht="32.25" outlineLevel="0" r="2">
      <c r="A2" s="4" t="s">
        <v>54</v>
      </c>
      <c r="B2" s="4" t="s"/>
    </row>
    <row customHeight="true" ht="33.75" outlineLevel="0" r="3">
      <c r="A3" s="4" t="n"/>
      <c r="B3" s="4" t="s"/>
    </row>
    <row ht="15.75" outlineLevel="0" r="4">
      <c r="A4" s="109" t="s">
        <v>3</v>
      </c>
      <c r="B4" s="111" t="s"/>
    </row>
    <row ht="15.75" outlineLevel="0" r="5">
      <c r="A5" s="8" t="s">
        <v>1</v>
      </c>
      <c r="B5" s="110" t="s">
        <v>60</v>
      </c>
    </row>
    <row customHeight="true" ht="54.75" outlineLevel="0" r="6">
      <c r="A6" s="107" t="s"/>
      <c r="B6" s="110" t="s">
        <v>59</v>
      </c>
    </row>
    <row customHeight="true" ht="42" outlineLevel="0" r="7">
      <c r="A7" s="108" t="s"/>
      <c r="B7" s="110" t="s">
        <v>61</v>
      </c>
    </row>
    <row customHeight="true" ht="38.25" outlineLevel="0" r="8">
      <c r="A8" s="106" t="s"/>
      <c r="B8" s="110" t="s">
        <v>58</v>
      </c>
    </row>
    <row customHeight="true" ht="111" outlineLevel="0" r="9">
      <c r="A9" s="8" t="s">
        <v>57</v>
      </c>
      <c r="B9" s="8" t="s">
        <v>63</v>
      </c>
    </row>
    <row ht="15.75" outlineLevel="0" r="10">
      <c r="A10" s="8" t="s">
        <v>55</v>
      </c>
      <c r="B10" s="8" t="n"/>
    </row>
    <row customHeight="true" ht="98.25" outlineLevel="0" r="11">
      <c r="A11" s="8" t="s">
        <v>56</v>
      </c>
      <c r="B11" s="11" t="s">
        <v>62</v>
      </c>
    </row>
    <row ht="15.75" outlineLevel="0" r="12">
      <c r="A12" s="5" t="n"/>
      <c r="B12" s="5" t="n"/>
    </row>
    <row ht="15.75" outlineLevel="0" r="13">
      <c r="A13" s="12" t="n"/>
      <c r="B13" s="5" t="n"/>
    </row>
    <row ht="15.75" outlineLevel="0" r="14">
      <c r="A14" s="6" t="s">
        <v>11</v>
      </c>
      <c r="B14" s="6" t="s"/>
    </row>
  </sheetData>
  <mergeCells count="5">
    <mergeCell ref="A14:B14"/>
    <mergeCell ref="A2:B2"/>
    <mergeCell ref="A3:B3"/>
    <mergeCell ref="A4:B4"/>
    <mergeCell ref="A5:A8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50" tint="0"/>
    <outlinePr summaryBelow="true" summaryRight="true"/>
    <pageSetUpPr fitToPage="true"/>
  </sheetPr>
  <dimension ref="A1:AC58"/>
  <sheetViews>
    <sheetView showZeros="true" workbookViewId="0"/>
  </sheetViews>
  <sheetFormatPr baseColWidth="8" customHeight="false" defaultColWidth="9.1406253092569258" defaultRowHeight="15" zeroHeight="false"/>
  <cols>
    <col customWidth="true" max="6" min="6" outlineLevel="0" width="18.142857795355273"/>
    <col customWidth="true" max="7" min="7" outlineLevel="0" width="6.5714288130945455"/>
    <col customWidth="true" max="8" min="8" outlineLevel="0" width="34.428571356071636"/>
    <col customWidth="true" max="9" min="9" outlineLevel="0" width="10.428571356071636"/>
    <col customWidth="true" max="14" min="10" outlineLevel="0" width="12.285714237381091"/>
    <col customWidth="true" max="18" min="15" outlineLevel="0" width="11.142857287856726"/>
    <col customWidth="true" max="19" min="19" outlineLevel="0" style="112" width="12.714285255120364"/>
    <col customWidth="true" max="20" min="20" outlineLevel="0" width="26.285715252378182"/>
  </cols>
  <sheetData>
    <row outlineLevel="0" r="1">
      <c r="O1" s="113" t="n"/>
      <c r="P1" s="113" t="n"/>
      <c r="Q1" s="113" t="n"/>
      <c r="R1" s="113" t="n"/>
      <c r="S1" s="113" t="n"/>
      <c r="T1" s="113" t="n"/>
    </row>
    <row customHeight="true" ht="33" outlineLevel="0" r="2">
      <c r="G2" s="153" t="s">
        <v>70</v>
      </c>
      <c r="H2" s="153" t="s"/>
      <c r="I2" s="153" t="s"/>
      <c r="J2" s="153" t="s"/>
      <c r="K2" s="153" t="s"/>
      <c r="L2" s="153" t="s"/>
      <c r="M2" s="153" t="s"/>
      <c r="N2" s="153" t="s"/>
      <c r="O2" s="153" t="s"/>
      <c r="P2" s="153" t="s"/>
      <c r="Q2" s="153" t="s"/>
      <c r="R2" s="153" t="s"/>
      <c r="S2" s="153" t="s"/>
      <c r="T2" s="153" t="s"/>
    </row>
    <row customHeight="true" ht="25.5" outlineLevel="0" r="3">
      <c r="G3" s="180" t="n"/>
      <c r="H3" s="180" t="n"/>
      <c r="I3" s="180" t="n"/>
      <c r="J3" s="180" t="n"/>
      <c r="K3" s="180" t="n"/>
      <c r="L3" s="180" t="n"/>
      <c r="M3" s="180" t="n"/>
      <c r="N3" s="180" t="n"/>
      <c r="O3" s="180" t="n"/>
      <c r="P3" s="180" t="n"/>
      <c r="Q3" s="180" t="n"/>
      <c r="R3" s="180" t="n"/>
      <c r="S3" s="180" t="n"/>
      <c r="T3" s="180" t="n"/>
    </row>
    <row customHeight="true" ht="60" outlineLevel="0" r="4">
      <c r="G4" s="127" t="s">
        <v>66</v>
      </c>
      <c r="H4" s="127" t="s"/>
      <c r="I4" s="127" t="s"/>
      <c r="J4" s="127" t="s"/>
      <c r="K4" s="127" t="s"/>
      <c r="L4" s="127" t="s"/>
      <c r="M4" s="127" t="s"/>
      <c r="N4" s="127" t="s"/>
      <c r="O4" s="127" t="s"/>
      <c r="P4" s="127" t="s"/>
      <c r="Q4" s="127" t="s"/>
      <c r="R4" s="127" t="s"/>
      <c r="S4" s="127" t="s"/>
      <c r="T4" s="127" t="s"/>
    </row>
    <row customHeight="true" ht="87.75" outlineLevel="0" r="5">
      <c r="G5" s="167" t="s">
        <v>72</v>
      </c>
      <c r="H5" s="172" t="s"/>
      <c r="I5" s="176" t="s"/>
      <c r="J5" s="178" t="s"/>
      <c r="K5" s="182" t="s"/>
      <c r="L5" s="187" t="s"/>
      <c r="M5" s="193" t="s"/>
      <c r="N5" s="198" t="s"/>
      <c r="O5" s="202" t="s"/>
      <c r="P5" s="207" t="s"/>
      <c r="Q5" s="210" t="s"/>
      <c r="R5" s="214" t="s"/>
      <c r="S5" s="219" t="s"/>
      <c r="T5" s="221" t="s"/>
    </row>
    <row customHeight="true" ht="47.25" outlineLevel="0" r="6">
      <c r="A6" s="162" t="s">
        <v>71</v>
      </c>
      <c r="B6" s="164" t="s"/>
      <c r="C6" s="162" t="s">
        <v>73</v>
      </c>
      <c r="D6" s="170" t="s"/>
      <c r="E6" s="162" t="s">
        <v>74</v>
      </c>
      <c r="F6" s="174" t="s"/>
      <c r="G6" s="177" t="s">
        <v>16</v>
      </c>
      <c r="H6" s="177" t="s">
        <v>17</v>
      </c>
      <c r="I6" s="177" t="s">
        <v>75</v>
      </c>
      <c r="J6" s="189" t="s">
        <v>19</v>
      </c>
      <c r="K6" s="194" t="s"/>
      <c r="L6" s="197" t="s"/>
      <c r="M6" s="189" t="s">
        <v>77</v>
      </c>
      <c r="N6" s="206" t="s">
        <v>78</v>
      </c>
      <c r="O6" s="189" t="s">
        <v>24</v>
      </c>
      <c r="P6" s="189" t="s">
        <v>31</v>
      </c>
      <c r="Q6" s="215" t="s"/>
      <c r="R6" s="217" t="s"/>
      <c r="S6" s="206" t="s">
        <v>82</v>
      </c>
      <c r="T6" s="224" t="s">
        <v>86</v>
      </c>
    </row>
    <row customHeight="true" ht="24" outlineLevel="0" r="7">
      <c r="A7" s="181" t="s"/>
      <c r="B7" s="185" t="s"/>
      <c r="C7" s="188" t="s"/>
      <c r="D7" s="195" t="s"/>
      <c r="E7" s="199" t="s"/>
      <c r="F7" s="201" t="s"/>
      <c r="G7" s="205" t="s"/>
      <c r="H7" s="209" t="s"/>
      <c r="I7" s="211" t="s"/>
      <c r="J7" s="189" t="s">
        <v>80</v>
      </c>
      <c r="K7" s="189" t="s">
        <v>84</v>
      </c>
      <c r="L7" s="189" t="s">
        <v>87</v>
      </c>
      <c r="M7" s="228" t="s"/>
      <c r="N7" s="230" t="s"/>
      <c r="O7" s="232" t="s"/>
      <c r="P7" s="235" t="s">
        <v>29</v>
      </c>
      <c r="Q7" s="238" t="s">
        <v>30</v>
      </c>
      <c r="R7" s="242" t="s">
        <v>89</v>
      </c>
      <c r="S7" s="244" t="s"/>
      <c r="T7" s="246" t="s"/>
    </row>
    <row customHeight="true" ht="117" outlineLevel="0" r="8">
      <c r="A8" s="116" t="s">
        <v>64</v>
      </c>
      <c r="B8" s="120" t="s">
        <v>65</v>
      </c>
      <c r="C8" s="116" t="s">
        <v>64</v>
      </c>
      <c r="D8" s="120" t="s">
        <v>65</v>
      </c>
      <c r="E8" s="116" t="s">
        <v>64</v>
      </c>
      <c r="F8" s="120" t="s">
        <v>65</v>
      </c>
      <c r="G8" s="132" t="s"/>
      <c r="H8" s="133" t="s"/>
      <c r="I8" s="135" t="s"/>
      <c r="J8" s="138" t="s"/>
      <c r="K8" s="140" t="s"/>
      <c r="L8" s="141" t="s"/>
      <c r="M8" s="143" t="s"/>
      <c r="N8" s="144" t="s"/>
      <c r="O8" s="146" t="s"/>
      <c r="P8" s="148" t="s"/>
      <c r="Q8" s="150" t="s"/>
      <c r="R8" s="152" t="s"/>
      <c r="S8" s="154" t="s"/>
      <c r="T8" s="156" t="s"/>
    </row>
    <row outlineLevel="0" r="9">
      <c r="A9" s="158" t="s"/>
      <c r="B9" s="159" t="s"/>
      <c r="C9" s="161" t="s"/>
      <c r="D9" s="163" t="s"/>
      <c r="E9" s="166" t="s"/>
      <c r="F9" s="168" t="s"/>
      <c r="G9" s="171" t="n">
        <v>1</v>
      </c>
      <c r="H9" s="171" t="n">
        <v>2</v>
      </c>
      <c r="I9" s="171" t="n">
        <v>3</v>
      </c>
      <c r="J9" s="171" t="n">
        <v>4</v>
      </c>
      <c r="K9" s="171" t="n">
        <v>5</v>
      </c>
      <c r="L9" s="171" t="n">
        <v>6</v>
      </c>
      <c r="M9" s="171" t="n">
        <v>7</v>
      </c>
      <c r="N9" s="171" t="n">
        <v>8</v>
      </c>
      <c r="O9" s="171" t="n">
        <v>9</v>
      </c>
      <c r="P9" s="171" t="n">
        <v>10</v>
      </c>
      <c r="Q9" s="171" t="n">
        <v>11</v>
      </c>
      <c r="R9" s="171" t="n">
        <v>12</v>
      </c>
      <c r="S9" s="171" t="n">
        <v>13</v>
      </c>
      <c r="T9" s="171" t="n">
        <v>14</v>
      </c>
    </row>
    <row customHeight="true" ht="87" outlineLevel="0" r="10">
      <c r="A10" s="203" t="n"/>
      <c r="B10" s="203" t="n"/>
      <c r="C10" s="203" t="n"/>
      <c r="D10" s="203" t="n"/>
      <c r="E10" s="203" t="n"/>
      <c r="F10" s="203" t="n"/>
      <c r="G10" s="213" t="n">
        <v>1</v>
      </c>
      <c r="H10" s="218" t="s">
        <v>81</v>
      </c>
      <c r="I10" s="220" t="s">
        <v>83</v>
      </c>
      <c r="J10" s="223" t="n">
        <v>4100</v>
      </c>
      <c r="K10" s="223" t="n">
        <f aca="false" ca="false" dt2D="false" dtr="false" t="normal">4100</f>
        <v>4100</v>
      </c>
      <c r="L10" s="223" t="n">
        <f aca="false" ca="false" dt2D="false" dtr="false" t="normal">4100</f>
        <v>4100</v>
      </c>
      <c r="M10" s="233" t="n"/>
      <c r="N10" s="233" t="n"/>
      <c r="O10" s="236" t="n">
        <v>1</v>
      </c>
      <c r="P10" s="245" t="n">
        <f aca="false" ca="false" dt2D="false" dtr="false" t="normal">IF(ISERR(AVERAGE(K10:L10)), "", AVERAGE(K10:L10))</f>
        <v>4100</v>
      </c>
      <c r="Q10" s="245" t="n">
        <f aca="false" ca="false" dt2D="false" dtr="false" t="normal">IF(ISERR(_XLFN.STDEV.S(K10:M10)), "", _XLFN.STDEV.S(K10:M10))</f>
        <v>0</v>
      </c>
      <c r="R10" s="251" t="n">
        <f aca="false" ca="false" dt2D="false" dtr="false" t="normal">IF(ISERR(Q10/P10), "", Q10/P10)</f>
        <v>0</v>
      </c>
      <c r="S10" s="252" t="n">
        <f aca="false" ca="false" dt2D="false" dtr="false" t="normal">MIN(J10:N10)</f>
        <v>4100</v>
      </c>
      <c r="T10" s="254" t="n">
        <f aca="false" ca="false" dt2D="false" dtr="false" t="normal">O10*S10</f>
        <v>4100</v>
      </c>
    </row>
    <row customHeight="true" ht="8.25" outlineLevel="0" r="11">
      <c r="A11" s="117" t="n"/>
      <c r="B11" s="121" t="s"/>
      <c r="C11" s="124" t="s"/>
      <c r="D11" s="128" t="s"/>
      <c r="E11" s="131" t="s"/>
      <c r="F11" s="134" t="s"/>
      <c r="G11" s="139" t="s"/>
      <c r="H11" s="142" t="s"/>
      <c r="I11" s="145" t="s"/>
      <c r="J11" s="147" t="s"/>
      <c r="K11" s="151" t="s"/>
      <c r="L11" s="155" t="s"/>
      <c r="M11" s="157" t="s"/>
      <c r="N11" s="160" t="s"/>
      <c r="O11" s="165" t="s"/>
      <c r="P11" s="169" t="s"/>
      <c r="Q11" s="173" t="s"/>
      <c r="R11" s="175" t="s"/>
      <c r="S11" s="179" t="s"/>
      <c r="T11" s="183" t="s"/>
    </row>
    <row customHeight="true" ht="21" outlineLevel="0" r="12">
      <c r="A12" s="191" t="n"/>
      <c r="B12" s="200" t="s"/>
      <c r="C12" s="204" t="s"/>
      <c r="D12" s="208" t="s"/>
      <c r="E12" s="212" t="s"/>
      <c r="F12" s="216" t="s"/>
      <c r="G12" s="222" t="s">
        <v>85</v>
      </c>
      <c r="H12" s="226" t="s"/>
      <c r="I12" s="229" t="s"/>
      <c r="J12" s="231" t="s"/>
      <c r="K12" s="234" t="s"/>
      <c r="L12" s="237" t="s"/>
      <c r="M12" s="239" t="s"/>
      <c r="N12" s="241" t="s"/>
      <c r="O12" s="243" t="s"/>
      <c r="P12" s="247" t="s"/>
      <c r="Q12" s="248" t="s"/>
      <c r="R12" s="249" t="s"/>
      <c r="S12" s="250" t="s"/>
      <c r="T12" s="253" t="n">
        <f aca="false" ca="false" dt2D="false" dtr="false" t="normal">SUM(T10)</f>
        <v>4100</v>
      </c>
    </row>
    <row customHeight="true" ht="17.25" outlineLevel="0" r="13">
      <c r="G13" s="119" t="n"/>
      <c r="H13" s="122" t="s"/>
      <c r="I13" s="123" t="s"/>
      <c r="J13" s="126" t="s"/>
    </row>
    <row customHeight="true" ht="46.5" outlineLevel="0" r="14">
      <c r="A14" s="136" t="s">
        <v>67</v>
      </c>
      <c r="B14" s="136" t="s"/>
      <c r="C14" s="136" t="s"/>
      <c r="D14" s="136" t="s"/>
      <c r="E14" s="136" t="s"/>
      <c r="F14" s="136" t="s"/>
      <c r="H14" s="149" t="s">
        <v>69</v>
      </c>
      <c r="I14" s="149" t="s"/>
      <c r="J14" s="149" t="s"/>
      <c r="K14" s="149" t="s"/>
      <c r="L14" s="149" t="s"/>
      <c r="M14" s="149" t="s"/>
      <c r="N14" s="149" t="s"/>
      <c r="O14" s="149" t="s"/>
      <c r="P14" s="149" t="s"/>
      <c r="Q14" s="149" t="s"/>
      <c r="R14" s="149" t="s"/>
      <c r="S14" s="149" t="s"/>
      <c r="T14" s="149" t="s"/>
    </row>
    <row customFormat="true" customHeight="true" ht="61.5" outlineLevel="0" r="15" s="0">
      <c r="A15" s="115" t="s"/>
      <c r="B15" s="115" t="s"/>
      <c r="C15" s="115" t="s"/>
      <c r="D15" s="115" t="s"/>
      <c r="E15" s="115" t="s"/>
      <c r="F15" s="115" t="s"/>
      <c r="G15" s="130" t="n"/>
      <c r="H15" s="137" t="s">
        <v>68</v>
      </c>
      <c r="I15" s="137" t="s"/>
      <c r="J15" s="137" t="s"/>
      <c r="K15" s="137" t="s"/>
      <c r="L15" s="137" t="s"/>
      <c r="M15" s="137" t="s"/>
      <c r="N15" s="137" t="s"/>
      <c r="O15" s="137" t="s"/>
      <c r="P15" s="137" t="s"/>
      <c r="Q15" s="137" t="s"/>
      <c r="R15" s="137" t="s"/>
      <c r="S15" s="137" t="s"/>
      <c r="T15" s="137" t="s"/>
    </row>
    <row customHeight="true" ht="80.25" outlineLevel="0" r="16">
      <c r="A16" s="136" t="s">
        <v>76</v>
      </c>
      <c r="B16" s="136" t="s"/>
      <c r="C16" s="136" t="s"/>
      <c r="D16" s="136" t="s"/>
      <c r="E16" s="136" t="s"/>
      <c r="F16" s="136" t="s"/>
      <c r="G16" s="0" t="n"/>
      <c r="H16" s="149" t="s">
        <v>79</v>
      </c>
      <c r="I16" s="149" t="s"/>
      <c r="J16" s="149" t="s"/>
      <c r="K16" s="149" t="s"/>
      <c r="L16" s="149" t="s"/>
      <c r="M16" s="149" t="s"/>
      <c r="N16" s="149" t="s"/>
      <c r="O16" s="149" t="s"/>
      <c r="P16" s="149" t="s"/>
      <c r="Q16" s="149" t="s"/>
      <c r="R16" s="149" t="s"/>
      <c r="S16" s="149" t="s"/>
      <c r="T16" s="149" t="s"/>
    </row>
    <row customHeight="true" ht="105.75" outlineLevel="0" r="17">
      <c r="A17" s="136" t="s"/>
      <c r="B17" s="136" t="s"/>
      <c r="C17" s="136" t="s"/>
      <c r="D17" s="136" t="s"/>
      <c r="E17" s="136" t="s"/>
      <c r="F17" s="136" t="s"/>
      <c r="G17" s="0" t="n"/>
      <c r="H17" s="240" t="s">
        <v>88</v>
      </c>
      <c r="I17" s="240" t="s"/>
      <c r="J17" s="240" t="s"/>
      <c r="K17" s="240" t="s"/>
      <c r="L17" s="240" t="s"/>
      <c r="M17" s="240" t="s"/>
      <c r="N17" s="240" t="s"/>
      <c r="O17" s="240" t="s"/>
      <c r="P17" s="240" t="s"/>
      <c r="Q17" s="240" t="s"/>
      <c r="R17" s="240" t="s"/>
      <c r="S17" s="240" t="s"/>
      <c r="T17" s="240" t="s"/>
    </row>
    <row outlineLevel="0" r="18">
      <c r="G18" s="0" t="n"/>
      <c r="H18" s="192" t="n"/>
      <c r="I18" s="196" t="n"/>
      <c r="J18" s="196" t="n"/>
      <c r="K18" s="196" t="n"/>
      <c r="L18" s="0" t="n"/>
      <c r="M18" s="0" t="n"/>
      <c r="N18" s="0" t="n"/>
      <c r="O18" s="0" t="n"/>
      <c r="P18" s="0" t="n"/>
      <c r="Q18" s="0" t="n"/>
      <c r="R18" s="0" t="n"/>
      <c r="S18" s="112" t="n"/>
      <c r="T18" s="0" t="n"/>
    </row>
    <row outlineLevel="0" r="19">
      <c r="G19" s="0" t="n"/>
      <c r="H19" s="225" t="n"/>
      <c r="I19" s="227" t="n"/>
      <c r="J19" s="227" t="n"/>
      <c r="K19" s="227" t="n"/>
      <c r="L19" s="0" t="n"/>
      <c r="M19" s="0" t="n"/>
      <c r="N19" s="0" t="n"/>
      <c r="O19" s="0" t="n"/>
      <c r="P19" s="0" t="n"/>
      <c r="Q19" s="0" t="n"/>
      <c r="R19" s="0" t="n"/>
      <c r="T19" s="0" t="n"/>
    </row>
    <row outlineLevel="0" r="20">
      <c r="G20" s="0" t="n"/>
      <c r="H20" s="0" t="n"/>
      <c r="I20" s="0" t="n"/>
      <c r="J20" s="0" t="n"/>
      <c r="K20" s="0" t="n"/>
      <c r="L20" s="0" t="n"/>
      <c r="M20" s="0" t="n"/>
      <c r="N20" s="0" t="n"/>
      <c r="O20" s="0" t="n"/>
      <c r="P20" s="0" t="n"/>
      <c r="Q20" s="0" t="n"/>
      <c r="R20" s="0" t="n"/>
      <c r="S20" s="112" t="n"/>
      <c r="T20" s="0" t="n"/>
    </row>
    <row outlineLevel="0" r="21">
      <c r="G21" s="0" t="n"/>
      <c r="H21" s="0" t="n"/>
      <c r="I21" s="0" t="n"/>
      <c r="J21" s="0" t="n"/>
      <c r="K21" s="0" t="n"/>
      <c r="L21" s="0" t="n"/>
      <c r="M21" s="0" t="n"/>
      <c r="N21" s="118" t="n"/>
      <c r="O21" s="118" t="n"/>
      <c r="P21" s="118" t="n"/>
      <c r="Q21" s="118" t="n"/>
      <c r="R21" s="118" t="n"/>
      <c r="S21" s="118" t="n"/>
      <c r="T21" s="118" t="n"/>
      <c r="U21" s="118" t="n"/>
      <c r="V21" s="118" t="n"/>
      <c r="W21" s="118" t="n"/>
      <c r="X21" s="118" t="n"/>
      <c r="Y21" s="118" t="n"/>
      <c r="Z21" s="118" t="n"/>
      <c r="AA21" s="118" t="n"/>
      <c r="AB21" s="114" t="n"/>
      <c r="AC21" s="114" t="n"/>
    </row>
    <row outlineLevel="0" r="22">
      <c r="G22" s="0" t="n"/>
      <c r="H22" s="0" t="n"/>
      <c r="I22" s="0" t="n"/>
      <c r="J22" s="0" t="n"/>
      <c r="K22" s="0" t="n"/>
      <c r="L22" s="0" t="n"/>
      <c r="M22" s="0" t="n"/>
      <c r="N22" s="129" t="n"/>
      <c r="O22" s="118" t="n"/>
      <c r="P22" s="118" t="n"/>
      <c r="Q22" s="118" t="n"/>
      <c r="R22" s="118" t="n"/>
      <c r="S22" s="118" t="n"/>
      <c r="T22" s="118" t="n"/>
      <c r="U22" s="118" t="n"/>
      <c r="V22" s="118" t="n"/>
      <c r="W22" s="118" t="n"/>
      <c r="X22" s="118" t="n"/>
      <c r="Y22" s="118" t="n"/>
      <c r="Z22" s="118" t="n"/>
      <c r="AA22" s="118" t="n"/>
      <c r="AB22" s="114" t="n"/>
      <c r="AC22" s="114" t="n"/>
    </row>
    <row outlineLevel="0" r="23">
      <c r="G23" s="0" t="n"/>
      <c r="H23" s="0" t="n"/>
      <c r="I23" s="0" t="n"/>
      <c r="J23" s="0" t="n"/>
      <c r="K23" s="0" t="n"/>
      <c r="L23" s="0" t="n"/>
      <c r="M23" s="0" t="n"/>
      <c r="N23" s="129" t="n"/>
      <c r="O23" s="118" t="n"/>
      <c r="P23" s="118" t="n"/>
      <c r="Q23" s="118" t="n"/>
      <c r="R23" s="118" t="n"/>
      <c r="S23" s="118" t="n"/>
      <c r="T23" s="118" t="n"/>
      <c r="U23" s="118" t="n"/>
      <c r="V23" s="118" t="n"/>
      <c r="W23" s="118" t="n"/>
      <c r="X23" s="118" t="n"/>
      <c r="Y23" s="118" t="n"/>
      <c r="Z23" s="118" t="n"/>
      <c r="AA23" s="118" t="n"/>
      <c r="AB23" s="114" t="n"/>
      <c r="AC23" s="114" t="n"/>
    </row>
    <row outlineLevel="0" r="24">
      <c r="G24" s="0" t="n"/>
      <c r="H24" s="0" t="n"/>
      <c r="I24" s="114" t="n"/>
      <c r="J24" s="114" t="n"/>
      <c r="K24" s="114" t="n"/>
      <c r="L24" s="114" t="n"/>
      <c r="M24" s="114" t="n"/>
      <c r="N24" s="114" t="n"/>
      <c r="O24" s="114" t="n"/>
      <c r="P24" s="114" t="n"/>
      <c r="Q24" s="114" t="n"/>
      <c r="R24" s="114" t="n"/>
      <c r="S24" s="114" t="n"/>
      <c r="T24" s="118" t="n"/>
      <c r="U24" s="118" t="n"/>
      <c r="V24" s="118" t="n"/>
      <c r="W24" s="118" t="n"/>
      <c r="X24" s="118" t="n"/>
      <c r="Y24" s="118" t="n"/>
      <c r="Z24" s="118" t="n"/>
      <c r="AA24" s="118" t="n"/>
      <c r="AB24" s="114" t="n"/>
      <c r="AC24" s="114" t="n"/>
    </row>
    <row outlineLevel="0" r="25">
      <c r="G25" s="0" t="n"/>
      <c r="H25" s="0" t="n"/>
      <c r="I25" s="114" t="n"/>
      <c r="J25" s="184" t="n"/>
      <c r="K25" s="114" t="n"/>
      <c r="L25" s="114" t="n"/>
      <c r="M25" s="114" t="n"/>
      <c r="N25" s="114" t="n"/>
      <c r="O25" s="114" t="n"/>
      <c r="P25" s="114" t="n"/>
      <c r="Q25" s="114" t="n"/>
      <c r="R25" s="114" t="n"/>
      <c r="S25" s="114" t="n"/>
      <c r="T25" s="0" t="n"/>
    </row>
    <row outlineLevel="0" r="26">
      <c r="I26" s="114" t="n"/>
      <c r="J26" s="114" t="n"/>
      <c r="K26" s="114" t="n"/>
      <c r="L26" s="114" t="n"/>
      <c r="M26" s="114" t="n"/>
      <c r="N26" s="114" t="n"/>
      <c r="O26" s="114" t="n"/>
      <c r="P26" s="114" t="n"/>
      <c r="Q26" s="114" t="n"/>
      <c r="R26" s="114" t="n"/>
      <c r="S26" s="114" t="n"/>
    </row>
    <row outlineLevel="0" r="27">
      <c r="I27" s="114" t="n"/>
      <c r="J27" s="114" t="n"/>
      <c r="K27" s="184" t="n"/>
      <c r="L27" s="186" t="n"/>
      <c r="M27" s="190" t="n"/>
      <c r="N27" s="129" t="n"/>
      <c r="O27" s="114" t="n"/>
      <c r="P27" s="114" t="n"/>
      <c r="Q27" s="114" t="n"/>
      <c r="R27" s="114" t="n"/>
      <c r="S27" s="114" t="n"/>
    </row>
    <row outlineLevel="0" r="28">
      <c r="I28" s="114" t="n"/>
      <c r="J28" s="114" t="n"/>
      <c r="K28" s="114" t="n"/>
      <c r="L28" s="114" t="n"/>
      <c r="M28" s="190" t="n"/>
      <c r="N28" s="129" t="n"/>
      <c r="O28" s="114" t="n"/>
      <c r="P28" s="114" t="n"/>
      <c r="Q28" s="114" t="n"/>
      <c r="R28" s="114" t="n"/>
      <c r="S28" s="114" t="n"/>
    </row>
    <row outlineLevel="0" r="29">
      <c r="I29" s="114" t="n"/>
      <c r="J29" s="184" t="n"/>
      <c r="K29" s="114" t="n"/>
      <c r="L29" s="114" t="n"/>
      <c r="M29" s="190" t="n"/>
      <c r="N29" s="129" t="n"/>
      <c r="O29" s="114" t="n"/>
      <c r="P29" s="114" t="n"/>
      <c r="Q29" s="114" t="n"/>
      <c r="R29" s="114" t="n"/>
      <c r="S29" s="114" t="n"/>
    </row>
    <row outlineLevel="0" r="30">
      <c r="I30" s="114" t="n"/>
      <c r="J30" s="114" t="n"/>
      <c r="K30" s="114" t="n"/>
      <c r="L30" s="114" t="n"/>
      <c r="M30" s="114" t="n"/>
      <c r="N30" s="114" t="n"/>
      <c r="O30" s="114" t="n"/>
      <c r="P30" s="114" t="n"/>
      <c r="Q30" s="114" t="n"/>
      <c r="R30" s="114" t="n"/>
      <c r="S30" s="114" t="n"/>
    </row>
    <row outlineLevel="0" r="31">
      <c r="I31" s="114" t="n"/>
      <c r="J31" s="118" t="n"/>
      <c r="K31" s="114" t="n"/>
      <c r="L31" s="114" t="n"/>
      <c r="M31" s="114" t="n"/>
      <c r="N31" s="114" t="n"/>
      <c r="O31" s="118" t="n"/>
      <c r="P31" s="118" t="n"/>
      <c r="Q31" s="118" t="n"/>
      <c r="R31" s="118" t="n"/>
      <c r="S31" s="125" t="n"/>
    </row>
    <row outlineLevel="0" r="32">
      <c r="I32" s="114" t="n"/>
      <c r="J32" s="118" t="n"/>
      <c r="K32" s="114" t="n"/>
      <c r="L32" s="114" t="n"/>
      <c r="M32" s="114" t="n"/>
      <c r="N32" s="114" t="n"/>
      <c r="O32" s="118" t="n"/>
      <c r="P32" s="118" t="n"/>
      <c r="Q32" s="118" t="n"/>
      <c r="R32" s="118" t="n"/>
      <c r="S32" s="125" t="n"/>
    </row>
    <row outlineLevel="0" r="33">
      <c r="I33" s="114" t="n"/>
      <c r="J33" s="118" t="n"/>
      <c r="K33" s="114" t="n"/>
      <c r="L33" s="114" t="n"/>
      <c r="M33" s="114" t="n"/>
      <c r="N33" s="114" t="n"/>
      <c r="O33" s="118" t="n"/>
      <c r="P33" s="118" t="n"/>
      <c r="Q33" s="118" t="n"/>
      <c r="R33" s="118" t="n"/>
      <c r="S33" s="125" t="n"/>
    </row>
    <row outlineLevel="0" r="34">
      <c r="I34" s="114" t="n"/>
      <c r="J34" s="118" t="n"/>
      <c r="K34" s="114" t="n"/>
      <c r="L34" s="114" t="n"/>
      <c r="M34" s="114" t="n"/>
      <c r="N34" s="114" t="n"/>
      <c r="O34" s="118" t="n"/>
      <c r="P34" s="118" t="n"/>
      <c r="Q34" s="118" t="n"/>
      <c r="R34" s="118" t="n"/>
      <c r="S34" s="125" t="n"/>
    </row>
    <row outlineLevel="0" r="35">
      <c r="I35" s="114" t="n"/>
      <c r="J35" s="118" t="n"/>
      <c r="K35" s="114" t="n"/>
      <c r="L35" s="114" t="n"/>
      <c r="M35" s="114" t="n"/>
      <c r="N35" s="114" t="n"/>
      <c r="O35" s="118" t="n"/>
      <c r="P35" s="118" t="n"/>
      <c r="Q35" s="118" t="n"/>
      <c r="R35" s="118" t="n"/>
      <c r="S35" s="125" t="n"/>
    </row>
    <row outlineLevel="0" r="36">
      <c r="I36" s="114" t="n"/>
      <c r="J36" s="118" t="n"/>
      <c r="K36" s="114" t="n"/>
      <c r="L36" s="114" t="n"/>
      <c r="M36" s="114" t="n"/>
      <c r="N36" s="114" t="n"/>
      <c r="O36" s="118" t="n"/>
      <c r="P36" s="118" t="n"/>
      <c r="Q36" s="118" t="n"/>
      <c r="R36" s="118" t="n"/>
      <c r="S36" s="125" t="n"/>
    </row>
    <row outlineLevel="0" r="37">
      <c r="I37" s="114" t="n"/>
      <c r="J37" s="118" t="n"/>
      <c r="K37" s="114" t="n"/>
      <c r="L37" s="114" t="n"/>
      <c r="M37" s="114" t="n"/>
      <c r="N37" s="114" t="n"/>
      <c r="O37" s="118" t="n"/>
      <c r="P37" s="118" t="n"/>
      <c r="Q37" s="118" t="n"/>
      <c r="R37" s="118" t="n"/>
      <c r="S37" s="125" t="n"/>
    </row>
    <row outlineLevel="0" r="38">
      <c r="I38" s="114" t="n"/>
      <c r="J38" s="118" t="n"/>
      <c r="K38" s="114" t="n"/>
      <c r="L38" s="114" t="n"/>
      <c r="M38" s="114" t="n"/>
      <c r="N38" s="114" t="n"/>
      <c r="O38" s="118" t="n"/>
      <c r="P38" s="118" t="n"/>
      <c r="Q38" s="118" t="n"/>
      <c r="R38" s="118" t="n"/>
      <c r="S38" s="125" t="n"/>
    </row>
    <row outlineLevel="0" r="39">
      <c r="I39" s="114" t="n"/>
      <c r="J39" s="114" t="n"/>
      <c r="K39" s="114" t="n"/>
      <c r="L39" s="114" t="n"/>
      <c r="M39" s="114" t="n"/>
      <c r="N39" s="114" t="n"/>
      <c r="O39" s="118" t="n"/>
      <c r="P39" s="118" t="n"/>
      <c r="Q39" s="118" t="n"/>
      <c r="R39" s="118" t="n"/>
      <c r="S39" s="125" t="n"/>
    </row>
    <row outlineLevel="0" r="40">
      <c r="I40" s="114" t="n"/>
      <c r="J40" s="114" t="n"/>
      <c r="K40" s="114" t="n"/>
      <c r="L40" s="114" t="n"/>
      <c r="M40" s="114" t="n"/>
      <c r="N40" s="114" t="n"/>
      <c r="O40" s="118" t="n"/>
      <c r="P40" s="118" t="n"/>
      <c r="Q40" s="118" t="n"/>
      <c r="R40" s="118" t="n"/>
      <c r="S40" s="125" t="n"/>
    </row>
    <row outlineLevel="0" r="41">
      <c r="I41" s="114" t="n"/>
      <c r="J41" s="114" t="n"/>
      <c r="K41" s="114" t="n"/>
      <c r="L41" s="114" t="n"/>
      <c r="M41" s="114" t="n"/>
      <c r="N41" s="114" t="n"/>
      <c r="O41" s="118" t="n"/>
      <c r="P41" s="118" t="n"/>
      <c r="Q41" s="118" t="n"/>
      <c r="R41" s="118" t="n"/>
      <c r="S41" s="125" t="n"/>
    </row>
    <row outlineLevel="0" r="42">
      <c r="I42" s="114" t="n"/>
      <c r="J42" s="114" t="n"/>
      <c r="K42" s="114" t="n"/>
      <c r="L42" s="114" t="n"/>
      <c r="M42" s="114" t="n"/>
      <c r="N42" s="114" t="n"/>
      <c r="O42" s="118" t="n"/>
      <c r="P42" s="118" t="n"/>
      <c r="Q42" s="118" t="n"/>
      <c r="R42" s="118" t="n"/>
      <c r="S42" s="125" t="n"/>
    </row>
    <row outlineLevel="0" r="43">
      <c r="I43" s="114" t="n"/>
      <c r="J43" s="114" t="n"/>
      <c r="K43" s="114" t="n"/>
      <c r="L43" s="114" t="n"/>
      <c r="M43" s="114" t="n"/>
      <c r="N43" s="114" t="n"/>
      <c r="O43" s="118" t="n"/>
      <c r="P43" s="118" t="n"/>
      <c r="Q43" s="118" t="n"/>
      <c r="R43" s="118" t="n"/>
      <c r="S43" s="125" t="n"/>
    </row>
    <row outlineLevel="0" r="44">
      <c r="I44" s="114" t="n"/>
      <c r="J44" s="114" t="n"/>
      <c r="K44" s="114" t="n"/>
      <c r="L44" s="114" t="n"/>
      <c r="M44" s="114" t="n"/>
      <c r="N44" s="114" t="n"/>
      <c r="O44" s="118" t="n"/>
      <c r="P44" s="118" t="n"/>
      <c r="Q44" s="118" t="n"/>
      <c r="R44" s="118" t="n"/>
      <c r="S44" s="125" t="n"/>
    </row>
    <row outlineLevel="0" r="45">
      <c r="I45" s="114" t="n"/>
      <c r="J45" s="114" t="n"/>
      <c r="K45" s="114" t="n"/>
      <c r="L45" s="114" t="n"/>
      <c r="M45" s="114" t="n"/>
      <c r="N45" s="114" t="n"/>
      <c r="O45" s="118" t="n"/>
      <c r="P45" s="118" t="n"/>
      <c r="Q45" s="118" t="n"/>
      <c r="R45" s="118" t="n"/>
      <c r="S45" s="125" t="n"/>
    </row>
    <row outlineLevel="0" r="46">
      <c r="I46" s="114" t="n"/>
      <c r="J46" s="114" t="n"/>
      <c r="K46" s="114" t="n"/>
      <c r="L46" s="114" t="n"/>
      <c r="M46" s="114" t="n"/>
      <c r="N46" s="114" t="n"/>
      <c r="O46" s="118" t="n"/>
      <c r="P46" s="118" t="n"/>
      <c r="Q46" s="118" t="n"/>
      <c r="R46" s="118" t="n"/>
      <c r="S46" s="114" t="n"/>
    </row>
  </sheetData>
  <mergeCells count="38">
    <mergeCell ref="A8:A9"/>
    <mergeCell ref="B8:B9"/>
    <mergeCell ref="C8:C9"/>
    <mergeCell ref="D8:D9"/>
    <mergeCell ref="E8:E9"/>
    <mergeCell ref="F8:F9"/>
    <mergeCell ref="A6:B7"/>
    <mergeCell ref="C6:D7"/>
    <mergeCell ref="E6:F7"/>
    <mergeCell ref="H17:T17"/>
    <mergeCell ref="H16:T16"/>
    <mergeCell ref="H15:T15"/>
    <mergeCell ref="H14:T14"/>
    <mergeCell ref="G12:S12"/>
    <mergeCell ref="A11:T11"/>
    <mergeCell ref="A16:F17"/>
    <mergeCell ref="A14:F15"/>
    <mergeCell ref="G13:J13"/>
    <mergeCell ref="A12:F12"/>
    <mergeCell ref="T6:T8"/>
    <mergeCell ref="S6:S8"/>
    <mergeCell ref="R7:R8"/>
    <mergeCell ref="Q7:Q8"/>
    <mergeCell ref="P7:P8"/>
    <mergeCell ref="O6:O8"/>
    <mergeCell ref="N6:N8"/>
    <mergeCell ref="M6:M8"/>
    <mergeCell ref="L7:L8"/>
    <mergeCell ref="K7:K8"/>
    <mergeCell ref="J7:J8"/>
    <mergeCell ref="I6:I8"/>
    <mergeCell ref="H6:H8"/>
    <mergeCell ref="J6:L6"/>
    <mergeCell ref="G2:T2"/>
    <mergeCell ref="G6:G8"/>
    <mergeCell ref="P6:R6"/>
    <mergeCell ref="G5:T5"/>
    <mergeCell ref="G4:T4"/>
  </mergeCells>
  <conditionalFormatting pivot="false" sqref="R10">
    <cfRule aboveAverage="true" bottom="false" dxfId="0" equalAverage="false" operator="between" percent="false" priority="3" stopIfTrue="true" type="cellIs">
      <formula>33</formula>
      <formula>100</formula>
    </cfRule>
  </conditionalFormatting>
  <conditionalFormatting pivot="false" sqref="R10">
    <cfRule aboveAverage="true" bottom="false" dxfId="0" equalAverage="false" operator="greaterThanOrEqual" percent="false" priority="2" stopIfTrue="true" type="cellIs">
      <formula>0.33</formula>
    </cfRule>
  </conditionalFormatting>
  <conditionalFormatting pivot="false" sqref="R10">
    <cfRule aboveAverage="true" bottom="false" dxfId="1" equalAverage="false" operator="greaterThanOrEqual" percent="false" priority="1" stopIfTrue="true" type="cellIs">
      <formula>0.33</formula>
    </cfRule>
  </conditionalFormatting>
  <pageMargins bottom="0.74803149700164795" footer="0.31496062874794006" header="0.31496062874794006" left="0.70866137742996216" right="0.70866137742996216" top="0.74803149700164795"/>
  <pageSetup fitToHeight="1" fitToWidth="1" orientation="landscape" paperHeight="297mm" paperSize="9" paperWidth="210mm" scale="100"/>
  <drawing r:id="rId1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MyOffice-CoreFramework-Windows/40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2026-06-08T04:53:08Z</dcterms:created>
  <dcterms:modified xsi:type="dcterms:W3CDTF">2026-06-08T04:55:49Z</dcterms:modified>
</cp:coreProperties>
</file>