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 год\ЕИ\8 Страхование авто\Документация\"/>
    </mc:Choice>
  </mc:AlternateContent>
  <bookViews>
    <workbookView xWindow="0" yWindow="0" windowWidth="28800" windowHeight="11835"/>
  </bookViews>
  <sheets>
    <sheet name="НМЦК" sheetId="4" r:id="rId1"/>
  </sheets>
  <definedNames>
    <definedName name="_xlnm.Print_Area" localSheetId="0">НМЦК!$A$1:$N$17</definedName>
  </definedNames>
  <calcPr calcId="152511"/>
</workbook>
</file>

<file path=xl/calcChain.xml><?xml version="1.0" encoding="utf-8"?>
<calcChain xmlns="http://schemas.openxmlformats.org/spreadsheetml/2006/main">
  <c r="H9" i="4" l="1"/>
  <c r="K9" i="4" l="1"/>
  <c r="K10" i="4" s="1"/>
</calcChain>
</file>

<file path=xl/sharedStrings.xml><?xml version="1.0" encoding="utf-8"?>
<sst xmlns="http://schemas.openxmlformats.org/spreadsheetml/2006/main" count="17" uniqueCount="17">
  <si>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</si>
  <si>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Среднее квадратичное отклонение</t>
  </si>
  <si>
    <t>Определение начальной (максимальной) цены контракта методом сопоставимых рыночных цен (анализа рынка)</t>
  </si>
  <si>
    <t xml:space="preserve">Начальная (максимальная) цена контракта НМЦК рассчитана Заказчиком по формуле, определенной п. 3.21 Методических рекомендаций.
</t>
  </si>
  <si>
    <t>Ед.изм.</t>
  </si>
  <si>
    <t>Количество оказываемых услуг</t>
  </si>
  <si>
    <t>&lt;ц - средн. арифм. величина цены за единицу, руб.</t>
  </si>
  <si>
    <r>
      <t xml:space="preserve">V - коэф-нт вариации цен, %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</si>
  <si>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Начальная (максимальная) цена контракта, руб.</t>
  </si>
  <si>
    <t>Таблица №1</t>
  </si>
  <si>
    <t>усл. ед.</t>
  </si>
  <si>
    <t>Наименование услуги</t>
  </si>
  <si>
    <t>3 494,758</t>
  </si>
  <si>
    <t>Оказание услуг по обязательному страхованию гражданской ответственности владельцев транспортных средств (ОСАГО)</t>
  </si>
  <si>
    <t>ИЦИ №1 КП б/н от 26.05.2026</t>
  </si>
  <si>
    <t>ИЦИ №3 КП б/н от 27.05.2026</t>
  </si>
  <si>
    <t>ИЦИ №2 КП б/н от 26.05.2026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</si>
</sst>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36">
    <xf numFmtId="0" fontId="0" fillId="0" borderId="0" xfId="0"/>
    <xf numFmtId="0" fontId="15" fillId="0" borderId="4" xfId="6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7" fillId="0" borderId="0" xfId="6" applyFont="1" applyFill="1"/>
    <xf numFmtId="0" fontId="4" fillId="0" borderId="0" xfId="6" applyFont="1" applyFill="1" applyAlignment="1">
      <alignment horizontal="center" vertical="center" wrapText="1"/>
    </xf>
    <xf numFmtId="0" fontId="4" fillId="0" borderId="0" xfId="6" applyFont="1" applyFill="1"/>
    <xf numFmtId="0" fontId="5" fillId="0" borderId="0" xfId="6" applyFont="1" applyFill="1" applyAlignment="1">
      <alignment horizontal="left" vertical="top" wrapText="1"/>
    </xf>
    <xf numFmtId="0" fontId="10" fillId="0" borderId="0" xfId="6" applyFont="1" applyFill="1" applyBorder="1" applyAlignment="1">
      <alignment vertical="center" wrapText="1"/>
    </xf>
    <xf numFmtId="0" fontId="11" fillId="0" borderId="1" xfId="6" applyFont="1" applyFill="1" applyBorder="1" applyAlignment="1">
      <alignment horizontal="center" vertical="top" wrapText="1"/>
    </xf>
    <xf numFmtId="0" fontId="4" fillId="2" borderId="1" xfId="6" applyNumberFormat="1" applyFont="1" applyFill="1" applyBorder="1" applyAlignment="1">
      <alignment horizontal="center" vertical="center" wrapText="1"/>
    </xf>
    <xf numFmtId="43" fontId="11" fillId="0" borderId="1" xfId="7" applyFont="1" applyFill="1" applyBorder="1" applyAlignment="1">
      <alignment horizontal="left" vertical="center" wrapText="1"/>
    </xf>
    <xf numFmtId="3" fontId="10" fillId="2" borderId="1" xfId="6" applyNumberFormat="1" applyFont="1" applyFill="1" applyBorder="1" applyAlignment="1">
      <alignment horizontal="center" vertical="center" wrapText="1"/>
    </xf>
    <xf numFmtId="0" fontId="15" fillId="2" borderId="4" xfId="6" applyFont="1" applyFill="1" applyBorder="1" applyAlignment="1">
      <alignment horizontal="center" vertical="center" wrapText="1"/>
    </xf>
    <xf numFmtId="4" fontId="10" fillId="2" borderId="1" xfId="6" applyNumberFormat="1" applyFont="1" applyFill="1" applyBorder="1" applyAlignment="1">
      <alignment horizontal="center" vertical="center" wrapText="1"/>
    </xf>
    <xf numFmtId="2" fontId="10" fillId="2" borderId="1" xfId="6" applyNumberFormat="1" applyFont="1" applyFill="1" applyBorder="1" applyAlignment="1">
      <alignment horizontal="center" vertical="center" wrapText="1"/>
    </xf>
    <xf numFmtId="164" fontId="10" fillId="2" borderId="1" xfId="8" applyNumberFormat="1" applyFont="1" applyFill="1" applyBorder="1" applyAlignment="1">
      <alignment horizontal="center" vertical="center" wrapText="1"/>
    </xf>
    <xf numFmtId="0" fontId="4" fillId="2" borderId="0" xfId="6" applyFont="1" applyFill="1"/>
    <xf numFmtId="0" fontId="12" fillId="0" borderId="1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1" fillId="2" borderId="2" xfId="6" applyFont="1" applyFill="1" applyBorder="1" applyAlignment="1">
      <alignment horizontal="center" vertical="center" wrapText="1"/>
    </xf>
    <xf numFmtId="0" fontId="16" fillId="0" borderId="0" xfId="0" applyFont="1" applyFill="1" applyBorder="1"/>
    <xf numFmtId="49" fontId="10" fillId="0" borderId="0" xfId="0" applyNumberFormat="1" applyFont="1" applyFill="1" applyBorder="1" applyAlignment="1">
      <alignment horizontal="left" vertical="center" wrapText="1"/>
    </xf>
    <xf numFmtId="0" fontId="4" fillId="0" borderId="0" xfId="6" applyFont="1" applyFill="1" applyAlignment="1">
      <alignment horizontal="right"/>
    </xf>
    <xf numFmtId="0" fontId="0" fillId="0" borderId="0" xfId="0" applyAlignment="1">
      <alignment horizontal="right"/>
    </xf>
    <xf numFmtId="0" fontId="11" fillId="0" borderId="4" xfId="6" applyFont="1" applyFill="1" applyBorder="1" applyAlignment="1">
      <alignment horizontal="right" vertical="center" wrapText="1"/>
    </xf>
    <xf numFmtId="0" fontId="11" fillId="0" borderId="6" xfId="6" applyFont="1" applyFill="1" applyBorder="1" applyAlignment="1">
      <alignment horizontal="right" vertical="center" wrapText="1"/>
    </xf>
    <xf numFmtId="0" fontId="11" fillId="0" borderId="5" xfId="6" applyFont="1" applyFill="1" applyBorder="1" applyAlignment="1">
      <alignment horizontal="right" vertical="center" wrapText="1"/>
    </xf>
    <xf numFmtId="0" fontId="11" fillId="0" borderId="4" xfId="6" applyFont="1" applyFill="1" applyBorder="1" applyAlignment="1">
      <alignment vertical="center" wrapText="1"/>
    </xf>
    <xf numFmtId="0" fontId="11" fillId="0" borderId="5" xfId="6" applyFont="1" applyFill="1" applyBorder="1" applyAlignment="1">
      <alignment vertical="center" wrapText="1"/>
    </xf>
    <xf numFmtId="0" fontId="8" fillId="0" borderId="0" xfId="6" applyFont="1" applyFill="1" applyAlignment="1">
      <alignment horizontal="center" vertical="center" wrapText="1"/>
    </xf>
    <xf numFmtId="0" fontId="4" fillId="0" borderId="0" xfId="6" applyFont="1" applyFill="1" applyAlignment="1">
      <alignment horizontal="left" vertical="top" wrapText="1"/>
    </xf>
    <xf numFmtId="0" fontId="9" fillId="0" borderId="0" xfId="6" applyFont="1" applyFill="1" applyAlignment="1">
      <alignment horizontal="left" vertical="top" wrapText="1"/>
    </xf>
    <xf numFmtId="0" fontId="10" fillId="0" borderId="0" xfId="6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" xfId="8" builtinId="3"/>
    <cellStyle name="Финансовый 2" xfId="4"/>
    <cellStyle name="Финансовый 3" xfId="2"/>
    <cellStyle name="Финансов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107496</xdr:colOff>
      <xdr:row>6</xdr:row>
      <xdr:rowOff>330653</xdr:rowOff>
    </xdr:from>
    <xdr:to>
      <xdr:col>10</xdr:col>
      <xdr:colOff>858258</xdr:colOff>
      <xdr:row>6</xdr:row>
      <xdr:rowOff>619124</xdr:rowOff>
    </xdr:to>
    <xdr:pic>
      <xdr:nvPicPr>
        <xdr:cNvPr id="2" name="Рисунок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2032796" y="4626428"/>
          <a:ext cx="750762" cy="2884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38100</xdr:colOff>
      <xdr:row>6</xdr:row>
      <xdr:rowOff>495300</xdr:rowOff>
    </xdr:from>
    <xdr:to>
      <xdr:col>8</xdr:col>
      <xdr:colOff>895350</xdr:colOff>
      <xdr:row>6</xdr:row>
      <xdr:rowOff>923925</xdr:rowOff>
    </xdr:to>
    <xdr:pic>
      <xdr:nvPicPr>
        <xdr:cNvPr id="3" name="Picture 2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85725</xdr:colOff>
      <xdr:row>6</xdr:row>
      <xdr:rowOff>790575</xdr:rowOff>
    </xdr:from>
    <xdr:to>
      <xdr:col>9</xdr:col>
      <xdr:colOff>742950</xdr:colOff>
      <xdr:row>6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695325</xdr:colOff>
      <xdr:row>9</xdr:row>
      <xdr:rowOff>19050</xdr:rowOff>
    </xdr:from>
    <xdr:to>
      <xdr:col>9</xdr:col>
      <xdr:colOff>714375</xdr:colOff>
      <xdr:row>9</xdr:row>
      <xdr:rowOff>361950</xdr:rowOff>
    </xdr:to>
    <xdr:pic>
      <xdr:nvPicPr>
        <xdr:cNvPr id="6" name="Рисунок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7058025" y="9201150"/>
          <a:ext cx="10096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445994</xdr:colOff>
      <xdr:row>2</xdr:row>
      <xdr:rowOff>189380</xdr:rowOff>
    </xdr:from>
    <xdr:ext cx="2288801" cy="1087005"/>
    <xdr:pic>
      <xdr:nvPicPr>
        <xdr:cNvPr id="8" name="Рисунок 8" descr="http://base.garant.ru/files/base/70473958/792901098.png">
          <a:extLst>
            <a:ext uri="{FF2B5EF4-FFF2-40B4-BE49-F238E27FC236}">
              <a16:creationId xmlns="" xmlns:a16="http://schemas.microsoft.com/office/drawing/2014/main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922869" y="589430"/>
          <a:ext cx="2288801" cy="1087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"/>
  <sheetViews>
    <sheetView tabSelected="1" view="pageBreakPreview" zoomScaleNormal="100" zoomScaleSheetLayoutView="100" workbookViewId="0">
      <selection activeCell="D14" sqref="D14"/>
    </sheetView>
  </sheetViews>
  <sheetFormatPr defaultColWidth="7.5703125" defaultRowHeight="12.75" x14ac:dyDescent="0.2"/>
  <cols>
    <col min="1" max="1" width="5" style="5" customWidth="1"/>
    <col min="2" max="2" width="40.5703125" style="5" customWidth="1"/>
    <col min="3" max="3" width="15.140625" style="5" customWidth="1"/>
    <col min="4" max="4" width="14.140625" style="5" customWidth="1"/>
    <col min="5" max="5" width="15.7109375" style="5" customWidth="1"/>
    <col min="6" max="6" width="10.5703125" style="5" customWidth="1"/>
    <col min="7" max="7" width="12.42578125" style="5" customWidth="1"/>
    <col min="8" max="8" width="11.28515625" style="5" customWidth="1"/>
    <col min="9" max="9" width="14.85546875" style="5" customWidth="1"/>
    <col min="10" max="10" width="14.5703125" style="5" customWidth="1"/>
    <col min="11" max="11" width="14.42578125" style="5" customWidth="1"/>
    <col min="12" max="16384" width="7.5703125" style="5"/>
  </cols>
  <sheetData>
    <row r="1" spans="1:31" ht="15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31" s="3" customFormat="1" ht="31.5" customHeight="1" x14ac:dyDescent="0.25">
      <c r="A2" s="30" t="s">
        <v>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31" ht="30" customHeight="1" x14ac:dyDescent="0.2">
      <c r="A3" s="4"/>
      <c r="B3" s="31" t="s">
        <v>3</v>
      </c>
      <c r="C3" s="31"/>
      <c r="D3" s="31"/>
      <c r="E3" s="31"/>
      <c r="F3" s="31"/>
      <c r="G3" s="31"/>
      <c r="H3" s="31"/>
      <c r="I3" s="31"/>
      <c r="J3" s="31"/>
      <c r="K3" s="31"/>
    </row>
    <row r="4" spans="1:31" ht="36.75" customHeight="1" x14ac:dyDescent="0.2">
      <c r="A4" s="4"/>
      <c r="B4" s="6"/>
      <c r="C4" s="6"/>
      <c r="D4" s="6"/>
      <c r="E4" s="6"/>
      <c r="F4" s="6"/>
      <c r="G4" s="6"/>
      <c r="H4" s="6"/>
      <c r="I4" s="6"/>
      <c r="J4" s="6"/>
      <c r="K4" s="6"/>
    </row>
    <row r="5" spans="1:31" ht="90" customHeight="1" x14ac:dyDescent="0.2">
      <c r="A5" s="4"/>
      <c r="B5" s="32" t="s">
        <v>0</v>
      </c>
      <c r="C5" s="32"/>
      <c r="D5" s="32"/>
      <c r="E5" s="32"/>
      <c r="F5" s="32"/>
      <c r="G5" s="32"/>
      <c r="H5" s="32"/>
      <c r="I5" s="32"/>
      <c r="J5" s="32"/>
      <c r="K5" s="32"/>
    </row>
    <row r="6" spans="1:31" ht="23.25" customHeight="1" x14ac:dyDescent="0.2">
      <c r="A6" s="7"/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31" ht="96.75" customHeight="1" x14ac:dyDescent="0.2">
      <c r="A7" s="18"/>
      <c r="B7" s="19" t="s">
        <v>11</v>
      </c>
      <c r="C7" s="35" t="s">
        <v>14</v>
      </c>
      <c r="D7" s="35" t="s">
        <v>16</v>
      </c>
      <c r="E7" s="35" t="s">
        <v>15</v>
      </c>
      <c r="F7" s="20" t="s">
        <v>4</v>
      </c>
      <c r="G7" s="19" t="s">
        <v>5</v>
      </c>
      <c r="H7" s="8" t="s">
        <v>6</v>
      </c>
      <c r="I7" s="8" t="s">
        <v>1</v>
      </c>
      <c r="J7" s="8" t="s">
        <v>7</v>
      </c>
      <c r="K7" s="17"/>
    </row>
    <row r="8" spans="1:31" ht="15.75" customHeight="1" x14ac:dyDescent="0.2">
      <c r="A8" s="2">
        <v>1</v>
      </c>
      <c r="B8" s="1">
        <v>2</v>
      </c>
      <c r="C8" s="2">
        <v>3</v>
      </c>
      <c r="D8" s="1">
        <v>4</v>
      </c>
      <c r="E8" s="2">
        <v>5</v>
      </c>
      <c r="F8" s="1">
        <v>8</v>
      </c>
      <c r="G8" s="2">
        <v>9</v>
      </c>
      <c r="H8" s="2">
        <v>11</v>
      </c>
      <c r="I8" s="1">
        <v>12</v>
      </c>
      <c r="J8" s="2">
        <v>13</v>
      </c>
      <c r="K8" s="1">
        <v>14</v>
      </c>
    </row>
    <row r="9" spans="1:31" s="16" customFormat="1" ht="73.5" customHeight="1" x14ac:dyDescent="0.2">
      <c r="A9" s="12">
        <v>1</v>
      </c>
      <c r="B9" s="34" t="s">
        <v>13</v>
      </c>
      <c r="C9" s="13">
        <v>15901.48</v>
      </c>
      <c r="D9" s="13">
        <v>14660</v>
      </c>
      <c r="E9" s="13">
        <v>16890.5</v>
      </c>
      <c r="F9" s="11" t="s">
        <v>10</v>
      </c>
      <c r="G9" s="9">
        <v>1</v>
      </c>
      <c r="H9" s="13">
        <f>ROUND((AVERAGE(C9:E9)),2)</f>
        <v>15817.33</v>
      </c>
      <c r="I9" s="14" t="s">
        <v>12</v>
      </c>
      <c r="J9" s="14">
        <v>31.58</v>
      </c>
      <c r="K9" s="15">
        <f>H9*G9</f>
        <v>15817.33</v>
      </c>
    </row>
    <row r="10" spans="1:31" ht="18.75" customHeight="1" x14ac:dyDescent="0.2">
      <c r="A10" s="25" t="s">
        <v>8</v>
      </c>
      <c r="B10" s="26"/>
      <c r="C10" s="26"/>
      <c r="D10" s="26"/>
      <c r="E10" s="26"/>
      <c r="F10" s="26"/>
      <c r="G10" s="26"/>
      <c r="H10" s="27"/>
      <c r="I10" s="28"/>
      <c r="J10" s="29"/>
      <c r="K10" s="10">
        <f>SUM(K9:K9)</f>
        <v>15817.33</v>
      </c>
    </row>
    <row r="11" spans="1:31" s="21" customFormat="1" ht="15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pans="1:31" ht="4.5" customHeight="1" x14ac:dyDescent="0.2"/>
  </sheetData>
  <mergeCells count="8">
    <mergeCell ref="A11:AE11"/>
    <mergeCell ref="A1:L1"/>
    <mergeCell ref="A10:H10"/>
    <mergeCell ref="I10:J10"/>
    <mergeCell ref="A2:K2"/>
    <mergeCell ref="B3:K3"/>
    <mergeCell ref="B5:K5"/>
    <mergeCell ref="B6:K6"/>
  </mergeCells>
  <pageMargins left="0.25" right="0.25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Екатерина Макарова</cp:lastModifiedBy>
  <cp:lastPrinted>2022-02-08T10:40:54Z</cp:lastPrinted>
  <dcterms:created xsi:type="dcterms:W3CDTF">2016-05-13T09:47:52Z</dcterms:created>
  <dcterms:modified xsi:type="dcterms:W3CDTF">2026-06-01T13:57:08Z</dcterms:modified>
</cp:coreProperties>
</file>