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жалюзи\"/>
    </mc:Choice>
  </mc:AlternateContent>
  <bookViews>
    <workbookView xWindow="0" yWindow="0" windowWidth="28800" windowHeight="12435"/>
  </bookViews>
  <sheets>
    <sheet name="Лист1" sheetId="10" r:id="rId1"/>
    <sheet name="ТЗ" sheetId="11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0" i="10" l="1"/>
  <c r="L11" i="10"/>
  <c r="L12" i="10"/>
  <c r="L13" i="10"/>
  <c r="L14" i="10"/>
  <c r="L15" i="10"/>
  <c r="L16" i="10"/>
  <c r="L17" i="10"/>
  <c r="L18" i="10"/>
  <c r="L19" i="10"/>
  <c r="L20" i="10"/>
  <c r="L21" i="10"/>
  <c r="L9" i="10"/>
  <c r="G9" i="10" l="1"/>
  <c r="H9" i="10"/>
  <c r="G10" i="10"/>
  <c r="H10" i="10"/>
  <c r="I10" i="10" s="1"/>
  <c r="G11" i="10"/>
  <c r="H11" i="10"/>
  <c r="I11" i="10" s="1"/>
  <c r="G12" i="10"/>
  <c r="H12" i="10"/>
  <c r="I12" i="10" s="1"/>
  <c r="G13" i="10"/>
  <c r="H13" i="10"/>
  <c r="I13" i="10" s="1"/>
  <c r="G14" i="10"/>
  <c r="H14" i="10"/>
  <c r="G15" i="10"/>
  <c r="H15" i="10"/>
  <c r="I15" i="10" s="1"/>
  <c r="G16" i="10"/>
  <c r="H16" i="10"/>
  <c r="I16" i="10" s="1"/>
  <c r="G17" i="10"/>
  <c r="H17" i="10"/>
  <c r="I17" i="10" s="1"/>
  <c r="G18" i="10"/>
  <c r="H18" i="10"/>
  <c r="I18" i="10" s="1"/>
  <c r="G19" i="10"/>
  <c r="G20" i="10"/>
  <c r="G21" i="10"/>
  <c r="I14" i="10" l="1"/>
  <c r="I9" i="10"/>
  <c r="H21" i="10"/>
  <c r="I21" i="10" s="1"/>
  <c r="H20" i="10"/>
  <c r="H19" i="10"/>
  <c r="D22" i="10"/>
  <c r="I19" i="10" l="1"/>
  <c r="I20" i="10"/>
</calcChain>
</file>

<file path=xl/sharedStrings.xml><?xml version="1.0" encoding="utf-8"?>
<sst xmlns="http://schemas.openxmlformats.org/spreadsheetml/2006/main" count="247" uniqueCount="105">
  <si>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</si>
  <si>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</si>
  <si>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</si>
  <si>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</si>
  <si>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>количество товара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</si>
  <si>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</si>
  <si>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</si>
  <si>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</si>
  <si>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</si>
  <si>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шт</t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</si>
  <si>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</si>
  <si>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</si>
  <si>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</si>
  <si>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</si>
  <si>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</si>
  <si>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</si>
  <si>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</si>
  <si>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</si>
  <si>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</si>
  <si>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Преображенская О.А.</t>
  </si>
  <si>
    <t>(подпись/расшифровка подписи)</t>
  </si>
  <si>
    <t>Наименование товара</t>
  </si>
  <si>
    <t>Единицы измерения товара</t>
  </si>
  <si>
    <t>Количество товара</t>
  </si>
  <si>
    <t>Значение показателя (характеристики)</t>
  </si>
  <si>
    <t>Единицы измерения показателя</t>
  </si>
  <si>
    <t>Показатель (обязательные характеристики) товара</t>
  </si>
  <si>
    <t>Показатель (дополнительные характеристика) товара</t>
  </si>
  <si>
    <t>Грязеотталкивающая пропитка</t>
  </si>
  <si>
    <t>Антибактериальная пропитка</t>
  </si>
  <si>
    <t>Водоотталкивающая пропитка</t>
  </si>
  <si>
    <t>Способ установки</t>
  </si>
  <si>
    <t>Вид жалюзи по форме</t>
  </si>
  <si>
    <t>Способ открывания/закрывания жалюзи</t>
  </si>
  <si>
    <t>Сырьевой состав ткани</t>
  </si>
  <si>
    <t>Вид материала ламелей</t>
  </si>
  <si>
    <t>Тип жалюзи</t>
  </si>
  <si>
    <t>нет</t>
  </si>
  <si>
    <t>настенное</t>
  </si>
  <si>
    <t>вертикальные</t>
  </si>
  <si>
    <t>ручной</t>
  </si>
  <si>
    <t>пластик</t>
  </si>
  <si>
    <t>пластик стандарт (эквивалент)</t>
  </si>
  <si>
    <t>прямоугольные</t>
  </si>
  <si>
    <t>Светонепроницаемость материала</t>
  </si>
  <si>
    <t>Не менее 100</t>
  </si>
  <si>
    <t xml:space="preserve">Размер </t>
  </si>
  <si>
    <t>2400*2140</t>
  </si>
  <si>
    <t>Структура материала</t>
  </si>
  <si>
    <t>гладкая</t>
  </si>
  <si>
    <t>Ширина ламели</t>
  </si>
  <si>
    <t xml:space="preserve">Состав карниза </t>
  </si>
  <si>
    <t>управление, механизмы, отвесы ламелей, кронштейны</t>
  </si>
  <si>
    <t>Материал карниза</t>
  </si>
  <si>
    <t xml:space="preserve">Алюминий </t>
  </si>
  <si>
    <t>Цвет карниза</t>
  </si>
  <si>
    <t xml:space="preserve">Белый </t>
  </si>
  <si>
    <t>Цвет ламелей</t>
  </si>
  <si>
    <t>По согласованию с Заказчиком</t>
  </si>
  <si>
    <t xml:space="preserve">Способ установки </t>
  </si>
  <si>
    <t xml:space="preserve">По согласованию с Заказчиком </t>
  </si>
  <si>
    <t>%</t>
  </si>
  <si>
    <t>мм</t>
  </si>
  <si>
    <t>Ткань Лайн (или эквивалент)</t>
  </si>
  <si>
    <t>синтетический</t>
  </si>
  <si>
    <t>Тип ткани</t>
  </si>
  <si>
    <t>Полиэстер</t>
  </si>
  <si>
    <t>Светонепроницаемость ткани</t>
  </si>
  <si>
    <t>Не менее 50</t>
  </si>
  <si>
    <t>Плотность ткани</t>
  </si>
  <si>
    <t>Не менее 156</t>
  </si>
  <si>
    <t>г/м2</t>
  </si>
  <si>
    <t>Структура ткани</t>
  </si>
  <si>
    <t>жаккард</t>
  </si>
  <si>
    <t>2600*2260</t>
  </si>
  <si>
    <t>рулонные шторы</t>
  </si>
  <si>
    <t>Вид материала карниза</t>
  </si>
  <si>
    <t>металл</t>
  </si>
  <si>
    <t>Вид механизма ручного управления</t>
  </si>
  <si>
    <t>цепочка</t>
  </si>
  <si>
    <t>Светозащитная категория ткани</t>
  </si>
  <si>
    <t>Тип крепления</t>
  </si>
  <si>
    <t>Тип управления</t>
  </si>
  <si>
    <t>Кассетного типа</t>
  </si>
  <si>
    <t>да</t>
  </si>
  <si>
    <t>Вид изделия</t>
  </si>
  <si>
    <t>Вид механизма электроприводного управления</t>
  </si>
  <si>
    <t>Ткань Альфа Alu black-out (или эквивалент)</t>
  </si>
  <si>
    <t xml:space="preserve">Прямоугольные </t>
  </si>
  <si>
    <t xml:space="preserve">Тип ткани  </t>
  </si>
  <si>
    <t>2600*2300</t>
  </si>
  <si>
    <t xml:space="preserve">Цвет ламелей </t>
  </si>
  <si>
    <t>Вид материала шторы</t>
  </si>
  <si>
    <t>Не менее 253</t>
  </si>
  <si>
    <t>2300*2350</t>
  </si>
  <si>
    <t xml:space="preserve">Цвет </t>
  </si>
  <si>
    <t>непрозрачная</t>
  </si>
  <si>
    <t>вертикальные жалюзи 13.92.22.120-00000017</t>
  </si>
  <si>
    <t>рулонные шторы 13.92.22.120-00000020</t>
  </si>
  <si>
    <t xml:space="preserve">Поставка вертикалых жалюзи и рулонных штор для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</si>
  <si>
    <t>Вертикальные жалюзи</t>
  </si>
  <si>
    <t>Рулонные шторы</t>
  </si>
  <si>
    <t>13.92.22.120</t>
  </si>
  <si>
    <t>Дата подготовки обоснования НМЦК:                                                                                  20.05.2026г.</t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</si>
  <si>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требованиями: 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нужд",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методов:
1) Метод сопоставимых рыночных цен. Особенности определения начальной (максимальной) цены контракта, предусмотренные подпунктом «в» пункта 7 Постановления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Постановление) не применяются на основании подпункта «г» пункта 7 Постановления, поскольку при осуществлении закупки товара заказчиком не применяются запреты, предусмотренные абзацем первым пункта 1 Постановления, а именно:
- подпункт «и» пункта 5 Постановления, поскольку начальная (максимальная) цена контракта (начальная (максимальная) цена договора), максимальное значение цены контракта (максимальное значение цены договора) или цена контракта, заключаемого с единственным поставщиком (подрядчиком, исполнителем) (цена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300 тыс. рублей. Валюта, используемая для формирования цены контракта и расчетов с поставщиками (исполнителями, подрядчиками) - Российский рубль.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</si>
</sst>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  <numFmt numFmtId="166" formatCode="#,##0.00_ ;\-#,##0.0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164" fontId="3" fillId="0" borderId="1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/>
    </xf>
    <xf numFmtId="9" fontId="5" fillId="0" borderId="1" xfId="2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right" vertical="center" wrapText="1"/>
    </xf>
    <xf numFmtId="9" fontId="3" fillId="0" borderId="1" xfId="2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43" fontId="10" fillId="0" borderId="0" xfId="0" applyNumberFormat="1" applyFont="1" applyFill="1"/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0" xfId="0" applyFont="1"/>
    <xf numFmtId="166" fontId="3" fillId="0" borderId="5" xfId="1" applyNumberFormat="1" applyFont="1" applyFill="1" applyBorder="1" applyAlignment="1">
      <alignment horizontal="center" vertical="center" wrapText="1" shrinkToFit="1"/>
    </xf>
    <xf numFmtId="164" fontId="3" fillId="0" borderId="1" xfId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8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164" fontId="6" fillId="0" borderId="4" xfId="1" applyFont="1" applyFill="1" applyBorder="1" applyAlignment="1">
      <alignment horizontal="left"/>
    </xf>
    <xf numFmtId="164" fontId="6" fillId="0" borderId="7" xfId="1" applyFont="1" applyFill="1" applyBorder="1" applyAlignment="1">
      <alignment horizontal="left"/>
    </xf>
    <xf numFmtId="0" fontId="3" fillId="0" borderId="0" xfId="0" applyFont="1" applyAlignment="1">
      <alignment horizontal="left" vertical="justify" wrapText="1"/>
    </xf>
    <xf numFmtId="0" fontId="11" fillId="0" borderId="5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0" fontId="11" fillId="0" borderId="9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7</xdr:row>
      <xdr:rowOff>400050</xdr:rowOff>
    </xdr:from>
    <xdr:to>
      <xdr:col>8</xdr:col>
      <xdr:colOff>873760</xdr:colOff>
      <xdr:row>7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19051</xdr:colOff>
      <xdr:row>7</xdr:row>
      <xdr:rowOff>737235</xdr:rowOff>
    </xdr:from>
    <xdr:to>
      <xdr:col>8</xdr:col>
      <xdr:colOff>53341</xdr:colOff>
      <xdr:row>7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abSelected="1" zoomScaleNormal="100" workbookViewId="0">
      <selection activeCell="D9" sqref="D9"/>
    </sheetView>
  </sheetViews>
  <sheetFormatPr defaultColWidth="9.140625" defaultRowHeight="15" x14ac:dyDescent="0.25"/>
  <cols>
    <col min="1" max="1" width="5.28515625" style="11" customWidth="1"/>
    <col min="2" max="2" width="19.85546875" style="11" customWidth="1"/>
    <col min="3" max="3" width="39.140625" style="11" customWidth="1"/>
    <col min="4" max="7" width="11.5703125" style="11" customWidth="1"/>
    <col min="8" max="8" width="17.28515625" style="11" customWidth="1"/>
    <col min="9" max="9" width="13.7109375" style="11" customWidth="1"/>
    <col min="10" max="10" width="11.42578125" style="11" customWidth="1"/>
    <col min="11" max="11" width="9.28515625" style="11" bestFit="1" customWidth="1"/>
    <col min="12" max="12" width="15.42578125" style="11" customWidth="1"/>
    <col min="13" max="13" width="9.140625" style="11"/>
    <col min="14" max="14" width="14.7109375" style="11" customWidth="1"/>
    <col min="15" max="15" width="9.140625" style="11"/>
    <col min="16" max="16" width="15.5703125" style="11" customWidth="1"/>
    <col min="17" max="16384" width="9.140625" style="11"/>
  </cols>
  <sheetData>
    <row r="1" spans="1:14" ht="31.5" customHeight="1" x14ac:dyDescent="0.25">
      <c r="A1" s="49" t="s">
        <v>10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4" ht="6" customHeight="1" x14ac:dyDescent="0.25">
      <c r="D2" s="9"/>
      <c r="E2" s="9"/>
      <c r="F2" s="9"/>
      <c r="G2" s="9"/>
      <c r="H2" s="9"/>
      <c r="I2" s="9"/>
      <c r="J2" s="9"/>
      <c r="K2" s="9"/>
      <c r="L2" s="9"/>
    </row>
    <row r="3" spans="1:14" ht="32.25" customHeight="1" x14ac:dyDescent="0.25">
      <c r="A3" s="47" t="s">
        <v>99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4" x14ac:dyDescent="0.25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4" x14ac:dyDescent="0.25">
      <c r="D5" s="17"/>
      <c r="E5" s="17"/>
      <c r="F5" s="17"/>
      <c r="G5" s="17"/>
      <c r="H5" s="17"/>
      <c r="I5" s="17"/>
      <c r="J5" s="2"/>
      <c r="K5" s="2"/>
      <c r="L5" s="2"/>
    </row>
    <row r="6" spans="1:14" ht="28.9" customHeight="1" x14ac:dyDescent="0.25">
      <c r="A6" s="47" t="s">
        <v>8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4" ht="15.75" customHeight="1" x14ac:dyDescent="0.25">
      <c r="A7" s="51" t="s">
        <v>2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3"/>
    </row>
    <row r="8" spans="1:14" s="14" customFormat="1" ht="108.75" customHeight="1" x14ac:dyDescent="0.25">
      <c r="A8" s="18" t="s">
        <v>1</v>
      </c>
      <c r="B8" s="18" t="s">
        <v>11</v>
      </c>
      <c r="C8" s="3" t="s">
        <v>6</v>
      </c>
      <c r="D8" s="3" t="s">
        <v>12</v>
      </c>
      <c r="E8" s="3" t="s">
        <v>13</v>
      </c>
      <c r="F8" s="3" t="s">
        <v>14</v>
      </c>
      <c r="G8" s="3" t="s">
        <v>15</v>
      </c>
      <c r="H8" s="19" t="s">
        <v>16</v>
      </c>
      <c r="I8" s="20" t="s">
        <v>17</v>
      </c>
      <c r="J8" s="21" t="s">
        <v>3</v>
      </c>
      <c r="K8" s="21" t="s">
        <v>4</v>
      </c>
      <c r="L8" s="21" t="s">
        <v>18</v>
      </c>
      <c r="N8" s="11"/>
    </row>
    <row r="9" spans="1:14" s="45" customFormat="1" ht="48.75" customHeight="1" x14ac:dyDescent="0.25">
      <c r="A9" s="8">
        <v>1</v>
      </c>
      <c r="B9" s="10" t="s">
        <v>102</v>
      </c>
      <c r="C9" s="44" t="s">
        <v>100</v>
      </c>
      <c r="D9" s="42">
        <v>15511.61</v>
      </c>
      <c r="E9" s="42">
        <v>17838.349999999999</v>
      </c>
      <c r="F9" s="42">
        <v>18427.79</v>
      </c>
      <c r="G9" s="43">
        <f t="shared" ref="G9:G18" si="0">(D9+E9+F9)/3</f>
        <v>17259.25</v>
      </c>
      <c r="H9" s="15">
        <f t="shared" ref="H9:H18" si="1">STDEV(D9:F9)</f>
        <v>1541.93</v>
      </c>
      <c r="I9" s="22">
        <f t="shared" ref="I9:I18" si="2">H9/G9</f>
        <v>0.09</v>
      </c>
      <c r="J9" s="23" t="s">
        <v>9</v>
      </c>
      <c r="K9" s="23">
        <v>2</v>
      </c>
      <c r="L9" s="15">
        <f>K9*D9</f>
        <v>31023.22</v>
      </c>
      <c r="N9" s="31"/>
    </row>
    <row r="10" spans="1:14" s="45" customFormat="1" ht="48.75" customHeight="1" x14ac:dyDescent="0.25">
      <c r="A10" s="8">
        <v>2</v>
      </c>
      <c r="B10" s="10" t="s">
        <v>102</v>
      </c>
      <c r="C10" s="44" t="s">
        <v>100</v>
      </c>
      <c r="D10" s="42">
        <v>15779.52</v>
      </c>
      <c r="E10" s="42">
        <v>18146.45</v>
      </c>
      <c r="F10" s="42">
        <v>17389.03</v>
      </c>
      <c r="G10" s="43">
        <f t="shared" si="0"/>
        <v>17105</v>
      </c>
      <c r="H10" s="15">
        <f t="shared" si="1"/>
        <v>1208.76</v>
      </c>
      <c r="I10" s="22">
        <f t="shared" si="2"/>
        <v>7.0000000000000007E-2</v>
      </c>
      <c r="J10" s="23" t="s">
        <v>9</v>
      </c>
      <c r="K10" s="23">
        <v>2</v>
      </c>
      <c r="L10" s="15">
        <f t="shared" ref="L10:L21" si="3">K10*D10</f>
        <v>31559.040000000001</v>
      </c>
      <c r="N10" s="31"/>
    </row>
    <row r="11" spans="1:14" s="45" customFormat="1" ht="48.75" customHeight="1" x14ac:dyDescent="0.25">
      <c r="A11" s="8">
        <v>3</v>
      </c>
      <c r="B11" s="10" t="s">
        <v>102</v>
      </c>
      <c r="C11" s="44" t="s">
        <v>101</v>
      </c>
      <c r="D11" s="42">
        <v>32037.67</v>
      </c>
      <c r="E11" s="42">
        <v>36843.32</v>
      </c>
      <c r="F11" s="42">
        <v>37420</v>
      </c>
      <c r="G11" s="43">
        <f t="shared" si="0"/>
        <v>35433.660000000003</v>
      </c>
      <c r="H11" s="15">
        <f t="shared" si="1"/>
        <v>2955.12</v>
      </c>
      <c r="I11" s="22">
        <f t="shared" si="2"/>
        <v>0.08</v>
      </c>
      <c r="J11" s="23" t="s">
        <v>9</v>
      </c>
      <c r="K11" s="23">
        <v>2</v>
      </c>
      <c r="L11" s="15">
        <f t="shared" si="3"/>
        <v>64075.34</v>
      </c>
      <c r="N11" s="31"/>
    </row>
    <row r="12" spans="1:14" s="45" customFormat="1" ht="48.75" customHeight="1" x14ac:dyDescent="0.25">
      <c r="A12" s="8">
        <v>4</v>
      </c>
      <c r="B12" s="10" t="s">
        <v>102</v>
      </c>
      <c r="C12" s="44" t="s">
        <v>101</v>
      </c>
      <c r="D12" s="42">
        <v>32726.58</v>
      </c>
      <c r="E12" s="42">
        <v>37635.57</v>
      </c>
      <c r="F12" s="42">
        <v>38191.919999999998</v>
      </c>
      <c r="G12" s="43">
        <f t="shared" si="0"/>
        <v>36184.69</v>
      </c>
      <c r="H12" s="15">
        <f t="shared" si="1"/>
        <v>3007.7</v>
      </c>
      <c r="I12" s="22">
        <f t="shared" si="2"/>
        <v>0.08</v>
      </c>
      <c r="J12" s="23" t="s">
        <v>9</v>
      </c>
      <c r="K12" s="23">
        <v>2</v>
      </c>
      <c r="L12" s="15">
        <f t="shared" si="3"/>
        <v>65453.16</v>
      </c>
      <c r="N12" s="31"/>
    </row>
    <row r="13" spans="1:14" s="45" customFormat="1" ht="48.75" customHeight="1" x14ac:dyDescent="0.25">
      <c r="A13" s="8">
        <v>5</v>
      </c>
      <c r="B13" s="10" t="s">
        <v>102</v>
      </c>
      <c r="C13" s="44" t="s">
        <v>100</v>
      </c>
      <c r="D13" s="42">
        <v>15511.61</v>
      </c>
      <c r="E13" s="42">
        <v>17838.349999999999</v>
      </c>
      <c r="F13" s="42">
        <v>18412.28</v>
      </c>
      <c r="G13" s="43">
        <f t="shared" si="0"/>
        <v>17254.080000000002</v>
      </c>
      <c r="H13" s="15">
        <f t="shared" si="1"/>
        <v>1536.07</v>
      </c>
      <c r="I13" s="22">
        <f t="shared" si="2"/>
        <v>0.09</v>
      </c>
      <c r="J13" s="23" t="s">
        <v>9</v>
      </c>
      <c r="K13" s="23">
        <v>2</v>
      </c>
      <c r="L13" s="15">
        <f t="shared" si="3"/>
        <v>31023.22</v>
      </c>
      <c r="N13" s="31"/>
    </row>
    <row r="14" spans="1:14" s="45" customFormat="1" ht="48.75" customHeight="1" x14ac:dyDescent="0.25">
      <c r="A14" s="8">
        <v>6</v>
      </c>
      <c r="B14" s="10" t="s">
        <v>102</v>
      </c>
      <c r="C14" s="44" t="s">
        <v>100</v>
      </c>
      <c r="D14" s="42">
        <v>33466.51</v>
      </c>
      <c r="E14" s="42">
        <v>38486.49</v>
      </c>
      <c r="F14" s="42">
        <v>37783.69</v>
      </c>
      <c r="G14" s="43">
        <f t="shared" si="0"/>
        <v>36578.9</v>
      </c>
      <c r="H14" s="15">
        <f t="shared" si="1"/>
        <v>2718.22</v>
      </c>
      <c r="I14" s="22">
        <f t="shared" si="2"/>
        <v>7.0000000000000007E-2</v>
      </c>
      <c r="J14" s="23" t="s">
        <v>9</v>
      </c>
      <c r="K14" s="23">
        <v>1</v>
      </c>
      <c r="L14" s="15">
        <f t="shared" si="3"/>
        <v>33466.51</v>
      </c>
      <c r="N14" s="31"/>
    </row>
    <row r="15" spans="1:14" s="45" customFormat="1" ht="48.75" customHeight="1" x14ac:dyDescent="0.25">
      <c r="A15" s="8">
        <v>7</v>
      </c>
      <c r="B15" s="10" t="s">
        <v>102</v>
      </c>
      <c r="C15" s="44" t="s">
        <v>100</v>
      </c>
      <c r="D15" s="42">
        <v>27188.55</v>
      </c>
      <c r="E15" s="42">
        <v>31266.83</v>
      </c>
      <c r="F15" s="42">
        <v>31919.360000000001</v>
      </c>
      <c r="G15" s="43">
        <f t="shared" si="0"/>
        <v>30124.91</v>
      </c>
      <c r="H15" s="15">
        <f t="shared" si="1"/>
        <v>2563.81</v>
      </c>
      <c r="I15" s="22">
        <f t="shared" si="2"/>
        <v>0.09</v>
      </c>
      <c r="J15" s="23" t="s">
        <v>9</v>
      </c>
      <c r="K15" s="23">
        <v>3</v>
      </c>
      <c r="L15" s="15">
        <f t="shared" si="3"/>
        <v>81565.649999999994</v>
      </c>
      <c r="N15" s="31"/>
    </row>
    <row r="16" spans="1:14" s="45" customFormat="1" ht="48.75" customHeight="1" x14ac:dyDescent="0.25">
      <c r="A16" s="8">
        <v>8</v>
      </c>
      <c r="B16" s="10" t="s">
        <v>102</v>
      </c>
      <c r="C16" s="44" t="s">
        <v>100</v>
      </c>
      <c r="D16" s="42">
        <v>29463.21</v>
      </c>
      <c r="E16" s="42">
        <v>33882.69</v>
      </c>
      <c r="F16" s="42">
        <v>33764.839999999997</v>
      </c>
      <c r="G16" s="43">
        <f t="shared" si="0"/>
        <v>32370.25</v>
      </c>
      <c r="H16" s="15">
        <f t="shared" si="1"/>
        <v>2518.2600000000002</v>
      </c>
      <c r="I16" s="22">
        <f t="shared" si="2"/>
        <v>0.08</v>
      </c>
      <c r="J16" s="23" t="s">
        <v>9</v>
      </c>
      <c r="K16" s="23">
        <v>3</v>
      </c>
      <c r="L16" s="15">
        <f t="shared" si="3"/>
        <v>88389.63</v>
      </c>
      <c r="N16" s="31"/>
    </row>
    <row r="17" spans="1:16" s="45" customFormat="1" ht="48.75" customHeight="1" x14ac:dyDescent="0.25">
      <c r="A17" s="8">
        <v>9</v>
      </c>
      <c r="B17" s="10" t="s">
        <v>102</v>
      </c>
      <c r="C17" s="44" t="s">
        <v>100</v>
      </c>
      <c r="D17" s="42">
        <v>30203.14</v>
      </c>
      <c r="E17" s="42">
        <v>34733.61</v>
      </c>
      <c r="F17" s="42">
        <v>34069.14</v>
      </c>
      <c r="G17" s="43">
        <f t="shared" si="0"/>
        <v>33001.96</v>
      </c>
      <c r="H17" s="15">
        <f t="shared" si="1"/>
        <v>2446.52</v>
      </c>
      <c r="I17" s="22">
        <f t="shared" si="2"/>
        <v>7.0000000000000007E-2</v>
      </c>
      <c r="J17" s="23" t="s">
        <v>9</v>
      </c>
      <c r="K17" s="23">
        <v>1</v>
      </c>
      <c r="L17" s="15">
        <f t="shared" si="3"/>
        <v>30203.14</v>
      </c>
      <c r="N17" s="31"/>
    </row>
    <row r="18" spans="1:16" s="45" customFormat="1" ht="48.75" customHeight="1" x14ac:dyDescent="0.25">
      <c r="A18" s="8">
        <v>10</v>
      </c>
      <c r="B18" s="10" t="s">
        <v>102</v>
      </c>
      <c r="C18" s="44" t="s">
        <v>100</v>
      </c>
      <c r="D18" s="42">
        <v>32633.45</v>
      </c>
      <c r="E18" s="42">
        <v>37528.47</v>
      </c>
      <c r="F18" s="42">
        <v>36125.230000000003</v>
      </c>
      <c r="G18" s="43">
        <f t="shared" si="0"/>
        <v>35429.050000000003</v>
      </c>
      <c r="H18" s="15">
        <f t="shared" si="1"/>
        <v>2520.6799999999998</v>
      </c>
      <c r="I18" s="22">
        <f t="shared" si="2"/>
        <v>7.0000000000000007E-2</v>
      </c>
      <c r="J18" s="23" t="s">
        <v>9</v>
      </c>
      <c r="K18" s="23">
        <v>2</v>
      </c>
      <c r="L18" s="15">
        <f t="shared" si="3"/>
        <v>65266.9</v>
      </c>
      <c r="N18" s="31"/>
    </row>
    <row r="19" spans="1:16" s="45" customFormat="1" ht="48.75" customHeight="1" x14ac:dyDescent="0.25">
      <c r="A19" s="8">
        <v>11</v>
      </c>
      <c r="B19" s="10" t="s">
        <v>102</v>
      </c>
      <c r="C19" s="44" t="s">
        <v>101</v>
      </c>
      <c r="D19" s="42">
        <v>26120.74</v>
      </c>
      <c r="E19" s="42">
        <v>30038.85</v>
      </c>
      <c r="F19" s="42">
        <v>28994.02</v>
      </c>
      <c r="G19" s="43">
        <f>(D19+E19+F19)/3</f>
        <v>28384.54</v>
      </c>
      <c r="H19" s="15">
        <f t="shared" ref="H19:H21" si="4">STDEV(D19:F19)</f>
        <v>2028.92</v>
      </c>
      <c r="I19" s="22">
        <f t="shared" ref="I19:I21" si="5">H19/G19</f>
        <v>7.0000000000000007E-2</v>
      </c>
      <c r="J19" s="23" t="s">
        <v>9</v>
      </c>
      <c r="K19" s="23">
        <v>1</v>
      </c>
      <c r="L19" s="15">
        <f t="shared" si="3"/>
        <v>26120.74</v>
      </c>
      <c r="N19" s="31"/>
    </row>
    <row r="20" spans="1:16" s="45" customFormat="1" ht="48.75" customHeight="1" x14ac:dyDescent="0.25">
      <c r="A20" s="8">
        <v>12</v>
      </c>
      <c r="B20" s="10" t="s">
        <v>102</v>
      </c>
      <c r="C20" s="44" t="s">
        <v>101</v>
      </c>
      <c r="D20" s="42">
        <v>26120.74</v>
      </c>
      <c r="E20" s="42">
        <v>30038.85</v>
      </c>
      <c r="F20" s="42">
        <v>30091.09</v>
      </c>
      <c r="G20" s="43">
        <f t="shared" ref="G20:G21" si="6">(D20+E20+F20)/3</f>
        <v>28750.23</v>
      </c>
      <c r="H20" s="15">
        <f t="shared" si="4"/>
        <v>2277.35</v>
      </c>
      <c r="I20" s="22">
        <f t="shared" si="5"/>
        <v>0.08</v>
      </c>
      <c r="J20" s="23" t="s">
        <v>9</v>
      </c>
      <c r="K20" s="23">
        <v>1</v>
      </c>
      <c r="L20" s="15">
        <f t="shared" si="3"/>
        <v>26120.74</v>
      </c>
      <c r="N20" s="31"/>
    </row>
    <row r="21" spans="1:16" s="45" customFormat="1" ht="48.75" customHeight="1" x14ac:dyDescent="0.25">
      <c r="A21" s="8">
        <v>13</v>
      </c>
      <c r="B21" s="10" t="s">
        <v>102</v>
      </c>
      <c r="C21" s="44" t="s">
        <v>101</v>
      </c>
      <c r="D21" s="42">
        <v>24643.43</v>
      </c>
      <c r="E21" s="42">
        <v>28339.94</v>
      </c>
      <c r="F21" s="42">
        <v>27354.21</v>
      </c>
      <c r="G21" s="43">
        <f t="shared" si="6"/>
        <v>26779.19</v>
      </c>
      <c r="H21" s="15">
        <f t="shared" si="4"/>
        <v>1914.17</v>
      </c>
      <c r="I21" s="22">
        <f t="shared" si="5"/>
        <v>7.0000000000000007E-2</v>
      </c>
      <c r="J21" s="23" t="s">
        <v>9</v>
      </c>
      <c r="K21" s="23">
        <v>1</v>
      </c>
      <c r="L21" s="15">
        <f t="shared" si="3"/>
        <v>24643.43</v>
      </c>
      <c r="N21" s="31"/>
    </row>
    <row r="22" spans="1:16" ht="15.75" x14ac:dyDescent="0.25">
      <c r="A22" s="54" t="s">
        <v>5</v>
      </c>
      <c r="B22" s="55"/>
      <c r="C22" s="55"/>
      <c r="D22" s="56">
        <f>SUM(L9:L21)</f>
        <v>598910.71999999997</v>
      </c>
      <c r="E22" s="56"/>
      <c r="F22" s="56"/>
      <c r="G22" s="56"/>
      <c r="H22" s="56"/>
      <c r="I22" s="56"/>
      <c r="J22" s="56"/>
      <c r="K22" s="56"/>
      <c r="L22" s="57"/>
      <c r="P22" s="24"/>
    </row>
    <row r="23" spans="1:16" ht="15.75" x14ac:dyDescent="0.2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  <c r="L23" s="5"/>
      <c r="M23" s="34"/>
    </row>
    <row r="24" spans="1:16" ht="172.5" customHeight="1" x14ac:dyDescent="0.25">
      <c r="A24" s="58" t="s">
        <v>104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</row>
    <row r="25" spans="1:16" ht="15.75" x14ac:dyDescent="0.25">
      <c r="A25" s="25"/>
      <c r="B25" s="25"/>
      <c r="C25" s="25"/>
      <c r="D25" s="26"/>
      <c r="E25" s="26"/>
      <c r="F25" s="26"/>
      <c r="G25" s="26"/>
      <c r="H25" s="26"/>
      <c r="I25" s="27"/>
      <c r="L25" s="12"/>
    </row>
    <row r="26" spans="1:16" ht="15.75" x14ac:dyDescent="0.25">
      <c r="D26" s="16"/>
      <c r="E26" s="16"/>
      <c r="F26" s="16"/>
      <c r="L26" s="28"/>
    </row>
    <row r="27" spans="1:16" ht="15.75" customHeight="1" x14ac:dyDescent="0.25">
      <c r="A27" s="46" t="s">
        <v>103</v>
      </c>
      <c r="B27" s="46"/>
      <c r="C27" s="46"/>
      <c r="D27" s="46"/>
      <c r="E27" s="46"/>
      <c r="F27" s="46"/>
      <c r="G27" s="46"/>
      <c r="H27" s="46"/>
      <c r="I27" s="46"/>
    </row>
    <row r="28" spans="1:16" ht="15.75" x14ac:dyDescent="0.25">
      <c r="D28" s="16"/>
      <c r="E28" s="16"/>
      <c r="F28" s="16"/>
    </row>
    <row r="29" spans="1:16" ht="15.75" x14ac:dyDescent="0.25">
      <c r="D29" s="16"/>
      <c r="E29" s="16"/>
      <c r="F29" s="16"/>
    </row>
    <row r="30" spans="1:16" ht="15.75" customHeight="1" x14ac:dyDescent="0.25">
      <c r="A30" s="47" t="s">
        <v>7</v>
      </c>
      <c r="B30" s="47"/>
      <c r="C30" s="47"/>
      <c r="D30" s="47"/>
      <c r="E30" s="47"/>
      <c r="F30" s="47"/>
      <c r="G30" s="29"/>
      <c r="H30" s="48" t="s">
        <v>19</v>
      </c>
      <c r="I30" s="48"/>
      <c r="L30" s="12"/>
    </row>
    <row r="31" spans="1:16" ht="15.75" x14ac:dyDescent="0.25">
      <c r="A31" s="13"/>
      <c r="B31" s="13"/>
      <c r="C31" s="13"/>
      <c r="D31" s="1"/>
      <c r="E31" s="1"/>
      <c r="F31" s="1"/>
      <c r="G31" s="6"/>
      <c r="H31" s="30" t="s">
        <v>20</v>
      </c>
      <c r="I31" s="30"/>
    </row>
    <row r="32" spans="1:16" x14ac:dyDescent="0.25">
      <c r="D32" s="7"/>
      <c r="E32" s="7"/>
      <c r="F32" s="7"/>
    </row>
    <row r="33" spans="3:7" x14ac:dyDescent="0.25">
      <c r="D33" s="7"/>
      <c r="E33" s="7"/>
      <c r="F33" s="7"/>
      <c r="G33" s="31"/>
    </row>
    <row r="36" spans="3:7" ht="15.75" x14ac:dyDescent="0.25">
      <c r="C36" s="32"/>
    </row>
    <row r="37" spans="3:7" x14ac:dyDescent="0.25">
      <c r="C37" s="33"/>
    </row>
    <row r="38" spans="3:7" x14ac:dyDescent="0.25">
      <c r="C38" s="33"/>
    </row>
    <row r="39" spans="3:7" x14ac:dyDescent="0.25">
      <c r="C39" s="33"/>
    </row>
    <row r="40" spans="3:7" x14ac:dyDescent="0.25">
      <c r="C40" s="33"/>
    </row>
    <row r="41" spans="3:7" x14ac:dyDescent="0.25">
      <c r="C41" s="33"/>
    </row>
    <row r="42" spans="3:7" x14ac:dyDescent="0.25">
      <c r="C42" s="33"/>
    </row>
    <row r="43" spans="3:7" x14ac:dyDescent="0.25">
      <c r="C43" s="33"/>
    </row>
    <row r="44" spans="3:7" x14ac:dyDescent="0.25">
      <c r="C44" s="33"/>
    </row>
    <row r="45" spans="3:7" x14ac:dyDescent="0.25">
      <c r="C45" s="33"/>
    </row>
    <row r="46" spans="3:7" x14ac:dyDescent="0.25">
      <c r="C46" s="33"/>
    </row>
    <row r="47" spans="3:7" x14ac:dyDescent="0.25">
      <c r="C47" s="33"/>
    </row>
    <row r="48" spans="3:7" x14ac:dyDescent="0.25">
      <c r="C48" s="33"/>
    </row>
    <row r="49" spans="3:3" x14ac:dyDescent="0.25">
      <c r="C49" s="33"/>
    </row>
    <row r="50" spans="3:3" x14ac:dyDescent="0.25">
      <c r="C50" s="33"/>
    </row>
    <row r="51" spans="3:3" x14ac:dyDescent="0.25">
      <c r="C51" s="33"/>
    </row>
    <row r="52" spans="3:3" x14ac:dyDescent="0.25">
      <c r="C52" s="33"/>
    </row>
    <row r="53" spans="3:3" x14ac:dyDescent="0.25">
      <c r="C53" s="33"/>
    </row>
    <row r="54" spans="3:3" x14ac:dyDescent="0.25">
      <c r="C54" s="33"/>
    </row>
    <row r="55" spans="3:3" x14ac:dyDescent="0.25">
      <c r="C55" s="33"/>
    </row>
    <row r="56" spans="3:3" x14ac:dyDescent="0.25">
      <c r="C56" s="33"/>
    </row>
    <row r="57" spans="3:3" x14ac:dyDescent="0.25">
      <c r="C57" s="33"/>
    </row>
    <row r="58" spans="3:3" x14ac:dyDescent="0.25">
      <c r="C58" s="33"/>
    </row>
    <row r="59" spans="3:3" x14ac:dyDescent="0.25">
      <c r="C59" s="33"/>
    </row>
    <row r="60" spans="3:3" x14ac:dyDescent="0.25">
      <c r="C60" s="33"/>
    </row>
  </sheetData>
  <mergeCells count="11">
    <mergeCell ref="A27:I27"/>
    <mergeCell ref="A30:F30"/>
    <mergeCell ref="H30:I30"/>
    <mergeCell ref="A1:L1"/>
    <mergeCell ref="A3:L3"/>
    <mergeCell ref="A4:L4"/>
    <mergeCell ref="A6:L6"/>
    <mergeCell ref="A7:L7"/>
    <mergeCell ref="A22:C22"/>
    <mergeCell ref="D22:L22"/>
    <mergeCell ref="A24:M2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workbookViewId="0">
      <selection sqref="A1:H80"/>
    </sheetView>
  </sheetViews>
  <sheetFormatPr defaultRowHeight="15" x14ac:dyDescent="0.25"/>
  <cols>
    <col min="1" max="1" width="8.85546875" style="35" customWidth="1"/>
    <col min="2" max="2" width="22" style="36" customWidth="1"/>
    <col min="3" max="3" width="17.28515625" style="35" customWidth="1"/>
    <col min="4" max="4" width="16" style="35" customWidth="1"/>
    <col min="5" max="5" width="27.28515625" style="36" customWidth="1"/>
    <col min="6" max="6" width="22" style="36" customWidth="1"/>
    <col min="7" max="7" width="19.42578125" style="36" customWidth="1"/>
    <col min="8" max="8" width="19.42578125" style="35" customWidth="1"/>
    <col min="9" max="16384" width="9.140625" style="35"/>
  </cols>
  <sheetData>
    <row r="1" spans="1:8" s="41" customFormat="1" ht="51" customHeight="1" x14ac:dyDescent="0.2">
      <c r="A1" s="39" t="s">
        <v>1</v>
      </c>
      <c r="B1" s="40" t="s">
        <v>21</v>
      </c>
      <c r="C1" s="40" t="s">
        <v>22</v>
      </c>
      <c r="D1" s="40" t="s">
        <v>23</v>
      </c>
      <c r="E1" s="40" t="s">
        <v>26</v>
      </c>
      <c r="F1" s="40" t="s">
        <v>27</v>
      </c>
      <c r="G1" s="40" t="s">
        <v>24</v>
      </c>
      <c r="H1" s="40" t="s">
        <v>25</v>
      </c>
    </row>
    <row r="2" spans="1:8" ht="30" x14ac:dyDescent="0.25">
      <c r="A2" s="59">
        <v>1</v>
      </c>
      <c r="B2" s="62" t="s">
        <v>97</v>
      </c>
      <c r="C2" s="59" t="s">
        <v>9</v>
      </c>
      <c r="D2" s="59">
        <v>12</v>
      </c>
      <c r="E2" s="38" t="s">
        <v>28</v>
      </c>
      <c r="F2" s="38"/>
      <c r="G2" s="38" t="s">
        <v>37</v>
      </c>
      <c r="H2" s="37"/>
    </row>
    <row r="3" spans="1:8" ht="30" x14ac:dyDescent="0.25">
      <c r="A3" s="60"/>
      <c r="B3" s="63"/>
      <c r="C3" s="60"/>
      <c r="D3" s="60"/>
      <c r="E3" s="38" t="s">
        <v>29</v>
      </c>
      <c r="F3" s="38"/>
      <c r="G3" s="38" t="s">
        <v>37</v>
      </c>
      <c r="H3" s="37"/>
    </row>
    <row r="4" spans="1:8" ht="30" x14ac:dyDescent="0.25">
      <c r="A4" s="60"/>
      <c r="B4" s="63"/>
      <c r="C4" s="60"/>
      <c r="D4" s="60"/>
      <c r="E4" s="38" t="s">
        <v>30</v>
      </c>
      <c r="F4" s="38"/>
      <c r="G4" s="38" t="s">
        <v>37</v>
      </c>
      <c r="H4" s="37"/>
    </row>
    <row r="5" spans="1:8" x14ac:dyDescent="0.25">
      <c r="A5" s="60"/>
      <c r="B5" s="63"/>
      <c r="C5" s="60"/>
      <c r="D5" s="60"/>
      <c r="E5" s="38" t="s">
        <v>31</v>
      </c>
      <c r="F5" s="38"/>
      <c r="G5" s="38" t="s">
        <v>38</v>
      </c>
      <c r="H5" s="37"/>
    </row>
    <row r="6" spans="1:8" x14ac:dyDescent="0.25">
      <c r="A6" s="60"/>
      <c r="B6" s="63"/>
      <c r="C6" s="60"/>
      <c r="D6" s="60"/>
      <c r="E6" s="38" t="s">
        <v>32</v>
      </c>
      <c r="F6" s="38"/>
      <c r="G6" s="38" t="s">
        <v>43</v>
      </c>
      <c r="H6" s="37"/>
    </row>
    <row r="7" spans="1:8" ht="45" x14ac:dyDescent="0.25">
      <c r="A7" s="60"/>
      <c r="B7" s="63"/>
      <c r="C7" s="60"/>
      <c r="D7" s="60"/>
      <c r="E7" s="38" t="s">
        <v>33</v>
      </c>
      <c r="F7" s="38"/>
      <c r="G7" s="38" t="s">
        <v>40</v>
      </c>
      <c r="H7" s="37"/>
    </row>
    <row r="8" spans="1:8" x14ac:dyDescent="0.25">
      <c r="A8" s="60"/>
      <c r="B8" s="63"/>
      <c r="C8" s="60"/>
      <c r="D8" s="60"/>
      <c r="E8" s="38" t="s">
        <v>34</v>
      </c>
      <c r="F8" s="38"/>
      <c r="G8" s="38" t="s">
        <v>41</v>
      </c>
      <c r="H8" s="37"/>
    </row>
    <row r="9" spans="1:8" ht="30" x14ac:dyDescent="0.25">
      <c r="A9" s="60"/>
      <c r="B9" s="63"/>
      <c r="C9" s="60"/>
      <c r="D9" s="60"/>
      <c r="E9" s="38" t="s">
        <v>35</v>
      </c>
      <c r="F9" s="38"/>
      <c r="G9" s="38" t="s">
        <v>42</v>
      </c>
      <c r="H9" s="37"/>
    </row>
    <row r="10" spans="1:8" x14ac:dyDescent="0.25">
      <c r="A10" s="60"/>
      <c r="B10" s="63"/>
      <c r="C10" s="60"/>
      <c r="D10" s="60"/>
      <c r="E10" s="38" t="s">
        <v>36</v>
      </c>
      <c r="F10" s="38"/>
      <c r="G10" s="38" t="s">
        <v>39</v>
      </c>
      <c r="H10" s="37"/>
    </row>
    <row r="11" spans="1:8" ht="30" x14ac:dyDescent="0.25">
      <c r="A11" s="60"/>
      <c r="B11" s="63"/>
      <c r="C11" s="60"/>
      <c r="D11" s="60"/>
      <c r="E11" s="38"/>
      <c r="F11" s="38" t="s">
        <v>44</v>
      </c>
      <c r="G11" s="38" t="s">
        <v>45</v>
      </c>
      <c r="H11" s="37" t="s">
        <v>61</v>
      </c>
    </row>
    <row r="12" spans="1:8" x14ac:dyDescent="0.25">
      <c r="A12" s="60"/>
      <c r="B12" s="63"/>
      <c r="C12" s="60"/>
      <c r="D12" s="60"/>
      <c r="E12" s="38"/>
      <c r="F12" s="38" t="s">
        <v>46</v>
      </c>
      <c r="G12" s="38" t="s">
        <v>47</v>
      </c>
      <c r="H12" s="37" t="s">
        <v>62</v>
      </c>
    </row>
    <row r="13" spans="1:8" x14ac:dyDescent="0.25">
      <c r="A13" s="60"/>
      <c r="B13" s="63"/>
      <c r="C13" s="60"/>
      <c r="D13" s="60"/>
      <c r="E13" s="38"/>
      <c r="F13" s="38" t="s">
        <v>48</v>
      </c>
      <c r="G13" s="38" t="s">
        <v>49</v>
      </c>
      <c r="H13" s="37"/>
    </row>
    <row r="14" spans="1:8" x14ac:dyDescent="0.25">
      <c r="A14" s="60"/>
      <c r="B14" s="63"/>
      <c r="C14" s="60"/>
      <c r="D14" s="60"/>
      <c r="E14" s="38"/>
      <c r="F14" s="38" t="s">
        <v>50</v>
      </c>
      <c r="G14" s="38">
        <v>89</v>
      </c>
      <c r="H14" s="37" t="s">
        <v>62</v>
      </c>
    </row>
    <row r="15" spans="1:8" ht="60" x14ac:dyDescent="0.25">
      <c r="A15" s="60"/>
      <c r="B15" s="63"/>
      <c r="C15" s="60"/>
      <c r="D15" s="60"/>
      <c r="E15" s="38"/>
      <c r="F15" s="38" t="s">
        <v>51</v>
      </c>
      <c r="G15" s="38" t="s">
        <v>52</v>
      </c>
      <c r="H15" s="37"/>
    </row>
    <row r="16" spans="1:8" x14ac:dyDescent="0.25">
      <c r="A16" s="60"/>
      <c r="B16" s="63"/>
      <c r="C16" s="60"/>
      <c r="D16" s="60"/>
      <c r="E16" s="38"/>
      <c r="F16" s="38" t="s">
        <v>53</v>
      </c>
      <c r="G16" s="38" t="s">
        <v>54</v>
      </c>
      <c r="H16" s="37"/>
    </row>
    <row r="17" spans="1:8" x14ac:dyDescent="0.25">
      <c r="A17" s="60"/>
      <c r="B17" s="63"/>
      <c r="C17" s="60"/>
      <c r="D17" s="60"/>
      <c r="E17" s="38"/>
      <c r="F17" s="38" t="s">
        <v>55</v>
      </c>
      <c r="G17" s="38" t="s">
        <v>56</v>
      </c>
      <c r="H17" s="37"/>
    </row>
    <row r="18" spans="1:8" ht="30" x14ac:dyDescent="0.25">
      <c r="A18" s="60"/>
      <c r="B18" s="63"/>
      <c r="C18" s="60"/>
      <c r="D18" s="60"/>
      <c r="E18" s="38"/>
      <c r="F18" s="38" t="s">
        <v>57</v>
      </c>
      <c r="G18" s="38" t="s">
        <v>58</v>
      </c>
      <c r="H18" s="37"/>
    </row>
    <row r="19" spans="1:8" ht="30" x14ac:dyDescent="0.25">
      <c r="A19" s="61"/>
      <c r="B19" s="64"/>
      <c r="C19" s="61"/>
      <c r="D19" s="61"/>
      <c r="E19" s="38"/>
      <c r="F19" s="38" t="s">
        <v>59</v>
      </c>
      <c r="G19" s="38" t="s">
        <v>60</v>
      </c>
      <c r="H19" s="37"/>
    </row>
    <row r="20" spans="1:8" ht="30" x14ac:dyDescent="0.25">
      <c r="A20" s="59">
        <v>2</v>
      </c>
      <c r="B20" s="62" t="s">
        <v>97</v>
      </c>
      <c r="C20" s="59" t="s">
        <v>9</v>
      </c>
      <c r="D20" s="59">
        <v>2</v>
      </c>
      <c r="E20" s="38" t="s">
        <v>28</v>
      </c>
      <c r="F20" s="38"/>
      <c r="G20" s="38" t="s">
        <v>37</v>
      </c>
      <c r="H20" s="37"/>
    </row>
    <row r="21" spans="1:8" ht="30" x14ac:dyDescent="0.25">
      <c r="A21" s="60"/>
      <c r="B21" s="63"/>
      <c r="C21" s="60"/>
      <c r="D21" s="60"/>
      <c r="E21" s="38" t="s">
        <v>29</v>
      </c>
      <c r="F21" s="38"/>
      <c r="G21" s="38" t="s">
        <v>37</v>
      </c>
      <c r="H21" s="37"/>
    </row>
    <row r="22" spans="1:8" ht="30" x14ac:dyDescent="0.25">
      <c r="A22" s="60"/>
      <c r="B22" s="63"/>
      <c r="C22" s="60"/>
      <c r="D22" s="60"/>
      <c r="E22" s="38" t="s">
        <v>30</v>
      </c>
      <c r="F22" s="38"/>
      <c r="G22" s="38" t="s">
        <v>37</v>
      </c>
      <c r="H22" s="37"/>
    </row>
    <row r="23" spans="1:8" x14ac:dyDescent="0.25">
      <c r="A23" s="60"/>
      <c r="B23" s="63"/>
      <c r="C23" s="60"/>
      <c r="D23" s="60"/>
      <c r="E23" s="38" t="s">
        <v>31</v>
      </c>
      <c r="F23" s="38"/>
      <c r="G23" s="38" t="s">
        <v>38</v>
      </c>
      <c r="H23" s="37"/>
    </row>
    <row r="24" spans="1:8" x14ac:dyDescent="0.25">
      <c r="A24" s="60"/>
      <c r="B24" s="63"/>
      <c r="C24" s="60"/>
      <c r="D24" s="60"/>
      <c r="E24" s="38" t="s">
        <v>32</v>
      </c>
      <c r="F24" s="38"/>
      <c r="G24" s="38" t="s">
        <v>43</v>
      </c>
      <c r="H24" s="37"/>
    </row>
    <row r="25" spans="1:8" ht="45" x14ac:dyDescent="0.25">
      <c r="A25" s="60"/>
      <c r="B25" s="63"/>
      <c r="C25" s="60"/>
      <c r="D25" s="60"/>
      <c r="E25" s="38" t="s">
        <v>33</v>
      </c>
      <c r="F25" s="38"/>
      <c r="G25" s="38" t="s">
        <v>40</v>
      </c>
      <c r="H25" s="37"/>
    </row>
    <row r="26" spans="1:8" x14ac:dyDescent="0.25">
      <c r="A26" s="60"/>
      <c r="B26" s="63"/>
      <c r="C26" s="60"/>
      <c r="D26" s="60"/>
      <c r="E26" s="38" t="s">
        <v>34</v>
      </c>
      <c r="F26" s="38"/>
      <c r="G26" s="38" t="s">
        <v>64</v>
      </c>
      <c r="H26" s="37"/>
    </row>
    <row r="27" spans="1:8" ht="30" x14ac:dyDescent="0.25">
      <c r="A27" s="60"/>
      <c r="B27" s="63"/>
      <c r="C27" s="60"/>
      <c r="D27" s="60"/>
      <c r="E27" s="38" t="s">
        <v>35</v>
      </c>
      <c r="F27" s="38"/>
      <c r="G27" s="38" t="s">
        <v>63</v>
      </c>
      <c r="H27" s="37"/>
    </row>
    <row r="28" spans="1:8" x14ac:dyDescent="0.25">
      <c r="A28" s="60"/>
      <c r="B28" s="63"/>
      <c r="C28" s="60"/>
      <c r="D28" s="60"/>
      <c r="E28" s="38" t="s">
        <v>36</v>
      </c>
      <c r="F28" s="38"/>
      <c r="G28" s="38" t="s">
        <v>39</v>
      </c>
      <c r="H28" s="37"/>
    </row>
    <row r="29" spans="1:8" x14ac:dyDescent="0.25">
      <c r="A29" s="60"/>
      <c r="B29" s="63"/>
      <c r="C29" s="60"/>
      <c r="D29" s="60"/>
      <c r="E29" s="38"/>
      <c r="F29" s="38" t="s">
        <v>65</v>
      </c>
      <c r="G29" s="38" t="s">
        <v>66</v>
      </c>
      <c r="H29" s="37"/>
    </row>
    <row r="30" spans="1:8" ht="30" x14ac:dyDescent="0.25">
      <c r="A30" s="60"/>
      <c r="B30" s="63"/>
      <c r="C30" s="60"/>
      <c r="D30" s="60"/>
      <c r="E30" s="38"/>
      <c r="F30" s="38" t="s">
        <v>67</v>
      </c>
      <c r="G30" s="38" t="s">
        <v>68</v>
      </c>
      <c r="H30" s="37" t="s">
        <v>61</v>
      </c>
    </row>
    <row r="31" spans="1:8" x14ac:dyDescent="0.25">
      <c r="A31" s="60"/>
      <c r="B31" s="63"/>
      <c r="C31" s="60"/>
      <c r="D31" s="60"/>
      <c r="E31" s="38"/>
      <c r="F31" s="38" t="s">
        <v>69</v>
      </c>
      <c r="G31" s="38" t="s">
        <v>70</v>
      </c>
      <c r="H31" s="37" t="s">
        <v>71</v>
      </c>
    </row>
    <row r="32" spans="1:8" x14ac:dyDescent="0.25">
      <c r="A32" s="60"/>
      <c r="B32" s="63"/>
      <c r="C32" s="60"/>
      <c r="D32" s="60"/>
      <c r="E32" s="38"/>
      <c r="F32" s="38" t="s">
        <v>72</v>
      </c>
      <c r="G32" s="38" t="s">
        <v>73</v>
      </c>
      <c r="H32" s="37"/>
    </row>
    <row r="33" spans="1:8" x14ac:dyDescent="0.25">
      <c r="A33" s="60"/>
      <c r="B33" s="63"/>
      <c r="C33" s="60"/>
      <c r="D33" s="60"/>
      <c r="E33" s="38"/>
      <c r="F33" s="38" t="s">
        <v>46</v>
      </c>
      <c r="G33" s="38" t="s">
        <v>74</v>
      </c>
      <c r="H33" s="37" t="s">
        <v>62</v>
      </c>
    </row>
    <row r="34" spans="1:8" x14ac:dyDescent="0.25">
      <c r="A34" s="60"/>
      <c r="B34" s="63"/>
      <c r="C34" s="60"/>
      <c r="D34" s="60"/>
      <c r="E34" s="38"/>
      <c r="F34" s="38" t="s">
        <v>50</v>
      </c>
      <c r="G34" s="38">
        <v>89</v>
      </c>
      <c r="H34" s="37" t="s">
        <v>62</v>
      </c>
    </row>
    <row r="35" spans="1:8" ht="60" x14ac:dyDescent="0.25">
      <c r="A35" s="60"/>
      <c r="B35" s="63"/>
      <c r="C35" s="60"/>
      <c r="D35" s="60"/>
      <c r="E35" s="38"/>
      <c r="F35" s="38" t="s">
        <v>51</v>
      </c>
      <c r="G35" s="38" t="s">
        <v>52</v>
      </c>
      <c r="H35" s="37"/>
    </row>
    <row r="36" spans="1:8" x14ac:dyDescent="0.25">
      <c r="A36" s="60"/>
      <c r="B36" s="63"/>
      <c r="C36" s="60"/>
      <c r="D36" s="60"/>
      <c r="E36" s="38"/>
      <c r="F36" s="38" t="s">
        <v>53</v>
      </c>
      <c r="G36" s="38" t="s">
        <v>54</v>
      </c>
      <c r="H36" s="37"/>
    </row>
    <row r="37" spans="1:8" x14ac:dyDescent="0.25">
      <c r="A37" s="60"/>
      <c r="B37" s="63"/>
      <c r="C37" s="60"/>
      <c r="D37" s="60"/>
      <c r="E37" s="38"/>
      <c r="F37" s="38" t="s">
        <v>55</v>
      </c>
      <c r="G37" s="38" t="s">
        <v>56</v>
      </c>
      <c r="H37" s="37"/>
    </row>
    <row r="38" spans="1:8" ht="30" x14ac:dyDescent="0.25">
      <c r="A38" s="60"/>
      <c r="B38" s="63"/>
      <c r="C38" s="60"/>
      <c r="D38" s="60"/>
      <c r="E38" s="38"/>
      <c r="F38" s="38" t="s">
        <v>57</v>
      </c>
      <c r="G38" s="38" t="s">
        <v>58</v>
      </c>
      <c r="H38" s="37"/>
    </row>
    <row r="39" spans="1:8" ht="30" x14ac:dyDescent="0.25">
      <c r="A39" s="61"/>
      <c r="B39" s="64"/>
      <c r="C39" s="61"/>
      <c r="D39" s="61"/>
      <c r="E39" s="38"/>
      <c r="F39" s="38" t="s">
        <v>59</v>
      </c>
      <c r="G39" s="38" t="s">
        <v>60</v>
      </c>
      <c r="H39" s="37"/>
    </row>
    <row r="40" spans="1:8" ht="30" customHeight="1" x14ac:dyDescent="0.25">
      <c r="A40" s="59">
        <v>3</v>
      </c>
      <c r="B40" s="62" t="s">
        <v>98</v>
      </c>
      <c r="C40" s="59" t="s">
        <v>9</v>
      </c>
      <c r="D40" s="59">
        <v>3</v>
      </c>
      <c r="E40" s="38" t="s">
        <v>76</v>
      </c>
      <c r="F40" s="38"/>
      <c r="G40" s="38" t="s">
        <v>77</v>
      </c>
      <c r="H40" s="37"/>
    </row>
    <row r="41" spans="1:8" ht="30" x14ac:dyDescent="0.25">
      <c r="A41" s="60"/>
      <c r="B41" s="63"/>
      <c r="C41" s="60"/>
      <c r="D41" s="60"/>
      <c r="E41" s="38" t="s">
        <v>78</v>
      </c>
      <c r="F41" s="38"/>
      <c r="G41" s="38" t="s">
        <v>79</v>
      </c>
      <c r="H41" s="37"/>
    </row>
    <row r="42" spans="1:8" ht="30" x14ac:dyDescent="0.25">
      <c r="A42" s="60"/>
      <c r="B42" s="63"/>
      <c r="C42" s="60"/>
      <c r="D42" s="60"/>
      <c r="E42" s="38" t="s">
        <v>80</v>
      </c>
      <c r="F42" s="38"/>
      <c r="G42" s="38" t="s">
        <v>96</v>
      </c>
      <c r="H42" s="37"/>
    </row>
    <row r="43" spans="1:8" x14ac:dyDescent="0.25">
      <c r="A43" s="60"/>
      <c r="B43" s="63"/>
      <c r="C43" s="60"/>
      <c r="D43" s="60"/>
      <c r="E43" s="38" t="s">
        <v>81</v>
      </c>
      <c r="F43" s="38"/>
      <c r="G43" s="38" t="s">
        <v>38</v>
      </c>
      <c r="H43" s="37"/>
    </row>
    <row r="44" spans="1:8" x14ac:dyDescent="0.25">
      <c r="A44" s="60"/>
      <c r="B44" s="63"/>
      <c r="C44" s="60"/>
      <c r="D44" s="60"/>
      <c r="E44" s="38" t="s">
        <v>34</v>
      </c>
      <c r="F44" s="38"/>
      <c r="G44" s="38" t="s">
        <v>64</v>
      </c>
      <c r="H44" s="37"/>
    </row>
    <row r="45" spans="1:8" x14ac:dyDescent="0.25">
      <c r="A45" s="60"/>
      <c r="B45" s="63"/>
      <c r="C45" s="60"/>
      <c r="D45" s="60"/>
      <c r="E45" s="38" t="s">
        <v>82</v>
      </c>
      <c r="F45" s="38"/>
      <c r="G45" s="38" t="s">
        <v>40</v>
      </c>
      <c r="H45" s="37"/>
    </row>
    <row r="46" spans="1:8" x14ac:dyDescent="0.25">
      <c r="A46" s="60"/>
      <c r="B46" s="63"/>
      <c r="C46" s="60"/>
      <c r="D46" s="60"/>
      <c r="E46" s="38" t="s">
        <v>83</v>
      </c>
      <c r="F46" s="38"/>
      <c r="G46" s="38" t="s">
        <v>84</v>
      </c>
      <c r="H46" s="37"/>
    </row>
    <row r="47" spans="1:8" x14ac:dyDescent="0.25">
      <c r="A47" s="60"/>
      <c r="B47" s="63"/>
      <c r="C47" s="60"/>
      <c r="D47" s="60"/>
      <c r="E47" s="38" t="s">
        <v>85</v>
      </c>
      <c r="F47" s="38"/>
      <c r="G47" s="38" t="s">
        <v>75</v>
      </c>
      <c r="H47" s="37"/>
    </row>
    <row r="48" spans="1:8" ht="45" x14ac:dyDescent="0.25">
      <c r="A48" s="60"/>
      <c r="B48" s="63"/>
      <c r="C48" s="60"/>
      <c r="D48" s="60"/>
      <c r="E48" s="38" t="s">
        <v>86</v>
      </c>
      <c r="F48" s="38"/>
      <c r="G48" s="38" t="s">
        <v>37</v>
      </c>
      <c r="H48" s="37"/>
    </row>
    <row r="49" spans="1:8" x14ac:dyDescent="0.25">
      <c r="A49" s="60"/>
      <c r="B49" s="63"/>
      <c r="C49" s="60"/>
      <c r="D49" s="60"/>
      <c r="E49" s="38"/>
      <c r="F49" s="38" t="s">
        <v>32</v>
      </c>
      <c r="G49" s="38" t="s">
        <v>88</v>
      </c>
      <c r="H49" s="37"/>
    </row>
    <row r="50" spans="1:8" ht="45" x14ac:dyDescent="0.25">
      <c r="A50" s="60"/>
      <c r="B50" s="63"/>
      <c r="C50" s="60"/>
      <c r="D50" s="60"/>
      <c r="E50" s="38"/>
      <c r="F50" s="38" t="s">
        <v>92</v>
      </c>
      <c r="G50" s="38" t="s">
        <v>87</v>
      </c>
      <c r="H50" s="37"/>
    </row>
    <row r="51" spans="1:8" x14ac:dyDescent="0.25">
      <c r="A51" s="60"/>
      <c r="B51" s="63"/>
      <c r="C51" s="60"/>
      <c r="D51" s="60"/>
      <c r="E51" s="38"/>
      <c r="F51" s="38" t="s">
        <v>89</v>
      </c>
      <c r="G51" s="38" t="s">
        <v>66</v>
      </c>
      <c r="H51" s="37"/>
    </row>
    <row r="52" spans="1:8" ht="30" x14ac:dyDescent="0.25">
      <c r="A52" s="60"/>
      <c r="B52" s="63"/>
      <c r="C52" s="60"/>
      <c r="D52" s="60"/>
      <c r="E52" s="38"/>
      <c r="F52" s="38" t="s">
        <v>67</v>
      </c>
      <c r="G52" s="38" t="s">
        <v>45</v>
      </c>
      <c r="H52" s="37" t="s">
        <v>61</v>
      </c>
    </row>
    <row r="53" spans="1:8" x14ac:dyDescent="0.25">
      <c r="A53" s="60"/>
      <c r="B53" s="63"/>
      <c r="C53" s="60"/>
      <c r="D53" s="60"/>
      <c r="E53" s="38"/>
      <c r="F53" s="38" t="s">
        <v>69</v>
      </c>
      <c r="G53" s="38" t="s">
        <v>93</v>
      </c>
      <c r="H53" s="37" t="s">
        <v>71</v>
      </c>
    </row>
    <row r="54" spans="1:8" x14ac:dyDescent="0.25">
      <c r="A54" s="60"/>
      <c r="B54" s="63"/>
      <c r="C54" s="60"/>
      <c r="D54" s="60"/>
      <c r="E54" s="38"/>
      <c r="F54" s="38" t="s">
        <v>72</v>
      </c>
      <c r="G54" s="38" t="s">
        <v>49</v>
      </c>
      <c r="H54" s="37"/>
    </row>
    <row r="55" spans="1:8" x14ac:dyDescent="0.25">
      <c r="A55" s="60"/>
      <c r="B55" s="63"/>
      <c r="C55" s="60"/>
      <c r="D55" s="60"/>
      <c r="E55" s="38"/>
      <c r="F55" s="38" t="s">
        <v>46</v>
      </c>
      <c r="G55" s="38" t="s">
        <v>94</v>
      </c>
      <c r="H55" s="37" t="s">
        <v>62</v>
      </c>
    </row>
    <row r="56" spans="1:8" ht="60" x14ac:dyDescent="0.25">
      <c r="A56" s="60"/>
      <c r="B56" s="63"/>
      <c r="C56" s="60"/>
      <c r="D56" s="60"/>
      <c r="E56" s="38"/>
      <c r="F56" s="38" t="s">
        <v>51</v>
      </c>
      <c r="G56" s="38" t="s">
        <v>52</v>
      </c>
      <c r="H56" s="37"/>
    </row>
    <row r="57" spans="1:8" x14ac:dyDescent="0.25">
      <c r="A57" s="60"/>
      <c r="B57" s="63"/>
      <c r="C57" s="60"/>
      <c r="D57" s="60"/>
      <c r="E57" s="38"/>
      <c r="F57" s="38" t="s">
        <v>53</v>
      </c>
      <c r="G57" s="38" t="s">
        <v>54</v>
      </c>
      <c r="H57" s="37"/>
    </row>
    <row r="58" spans="1:8" x14ac:dyDescent="0.25">
      <c r="A58" s="60"/>
      <c r="B58" s="63"/>
      <c r="C58" s="60"/>
      <c r="D58" s="60"/>
      <c r="E58" s="38"/>
      <c r="F58" s="38" t="s">
        <v>55</v>
      </c>
      <c r="G58" s="38" t="s">
        <v>56</v>
      </c>
      <c r="H58" s="37"/>
    </row>
    <row r="59" spans="1:8" ht="30" x14ac:dyDescent="0.25">
      <c r="A59" s="60"/>
      <c r="B59" s="63"/>
      <c r="C59" s="60"/>
      <c r="D59" s="60"/>
      <c r="E59" s="38"/>
      <c r="F59" s="38" t="s">
        <v>95</v>
      </c>
      <c r="G59" s="38" t="s">
        <v>58</v>
      </c>
      <c r="H59" s="37"/>
    </row>
    <row r="60" spans="1:8" ht="30" x14ac:dyDescent="0.25">
      <c r="A60" s="60"/>
      <c r="B60" s="63"/>
      <c r="C60" s="60"/>
      <c r="D60" s="60"/>
      <c r="E60" s="38"/>
      <c r="F60" s="38" t="s">
        <v>59</v>
      </c>
      <c r="G60" s="38" t="s">
        <v>60</v>
      </c>
      <c r="H60" s="37"/>
    </row>
    <row r="61" spans="1:8" ht="30" x14ac:dyDescent="0.25">
      <c r="A61" s="59">
        <v>4</v>
      </c>
      <c r="B61" s="62" t="s">
        <v>97</v>
      </c>
      <c r="C61" s="59" t="s">
        <v>9</v>
      </c>
      <c r="D61" s="59">
        <v>3</v>
      </c>
      <c r="E61" s="38" t="s">
        <v>28</v>
      </c>
      <c r="F61" s="38"/>
      <c r="G61" s="38" t="s">
        <v>37</v>
      </c>
      <c r="H61" s="37"/>
    </row>
    <row r="62" spans="1:8" ht="30" x14ac:dyDescent="0.25">
      <c r="A62" s="60"/>
      <c r="B62" s="63"/>
      <c r="C62" s="60"/>
      <c r="D62" s="60"/>
      <c r="E62" s="38" t="s">
        <v>29</v>
      </c>
      <c r="F62" s="38"/>
      <c r="G62" s="38" t="s">
        <v>37</v>
      </c>
      <c r="H62" s="37"/>
    </row>
    <row r="63" spans="1:8" ht="30" x14ac:dyDescent="0.25">
      <c r="A63" s="60"/>
      <c r="B63" s="63"/>
      <c r="C63" s="60"/>
      <c r="D63" s="60"/>
      <c r="E63" s="38" t="s">
        <v>30</v>
      </c>
      <c r="F63" s="38"/>
      <c r="G63" s="38" t="s">
        <v>37</v>
      </c>
      <c r="H63" s="37"/>
    </row>
    <row r="64" spans="1:8" x14ac:dyDescent="0.25">
      <c r="A64" s="60"/>
      <c r="B64" s="63"/>
      <c r="C64" s="60"/>
      <c r="D64" s="60"/>
      <c r="E64" s="38" t="s">
        <v>31</v>
      </c>
      <c r="F64" s="38"/>
      <c r="G64" s="38" t="s">
        <v>38</v>
      </c>
      <c r="H64" s="37"/>
    </row>
    <row r="65" spans="1:8" x14ac:dyDescent="0.25">
      <c r="A65" s="60"/>
      <c r="B65" s="63"/>
      <c r="C65" s="60"/>
      <c r="D65" s="60"/>
      <c r="E65" s="38" t="s">
        <v>32</v>
      </c>
      <c r="F65" s="38"/>
      <c r="G65" s="38" t="s">
        <v>43</v>
      </c>
      <c r="H65" s="37"/>
    </row>
    <row r="66" spans="1:8" ht="45" x14ac:dyDescent="0.25">
      <c r="A66" s="60"/>
      <c r="B66" s="63"/>
      <c r="C66" s="60"/>
      <c r="D66" s="60"/>
      <c r="E66" s="38" t="s">
        <v>33</v>
      </c>
      <c r="F66" s="38"/>
      <c r="G66" s="38" t="s">
        <v>40</v>
      </c>
      <c r="H66" s="37"/>
    </row>
    <row r="67" spans="1:8" x14ac:dyDescent="0.25">
      <c r="A67" s="60"/>
      <c r="B67" s="63"/>
      <c r="C67" s="60"/>
      <c r="D67" s="60"/>
      <c r="E67" s="38" t="s">
        <v>34</v>
      </c>
      <c r="F67" s="38"/>
      <c r="G67" s="38" t="s">
        <v>64</v>
      </c>
      <c r="H67" s="37"/>
    </row>
    <row r="68" spans="1:8" ht="30" x14ac:dyDescent="0.25">
      <c r="A68" s="60"/>
      <c r="B68" s="63"/>
      <c r="C68" s="60"/>
      <c r="D68" s="60"/>
      <c r="E68" s="38" t="s">
        <v>35</v>
      </c>
      <c r="F68" s="38"/>
      <c r="G68" s="38" t="s">
        <v>63</v>
      </c>
      <c r="H68" s="37"/>
    </row>
    <row r="69" spans="1:8" x14ac:dyDescent="0.25">
      <c r="A69" s="60"/>
      <c r="B69" s="63"/>
      <c r="C69" s="60"/>
      <c r="D69" s="60"/>
      <c r="E69" s="38" t="s">
        <v>36</v>
      </c>
      <c r="F69" s="38"/>
      <c r="G69" s="38" t="s">
        <v>39</v>
      </c>
      <c r="H69" s="37"/>
    </row>
    <row r="70" spans="1:8" x14ac:dyDescent="0.25">
      <c r="A70" s="60"/>
      <c r="B70" s="63"/>
      <c r="C70" s="60"/>
      <c r="D70" s="60"/>
      <c r="E70" s="38"/>
      <c r="F70" s="38" t="s">
        <v>65</v>
      </c>
      <c r="G70" s="38" t="s">
        <v>66</v>
      </c>
      <c r="H70" s="37"/>
    </row>
    <row r="71" spans="1:8" ht="30" x14ac:dyDescent="0.25">
      <c r="A71" s="60"/>
      <c r="B71" s="63"/>
      <c r="C71" s="60"/>
      <c r="D71" s="60"/>
      <c r="E71" s="38"/>
      <c r="F71" s="38" t="s">
        <v>67</v>
      </c>
      <c r="G71" s="38" t="s">
        <v>68</v>
      </c>
      <c r="H71" s="37" t="s">
        <v>61</v>
      </c>
    </row>
    <row r="72" spans="1:8" x14ac:dyDescent="0.25">
      <c r="A72" s="60"/>
      <c r="B72" s="63"/>
      <c r="C72" s="60"/>
      <c r="D72" s="60"/>
      <c r="E72" s="38"/>
      <c r="F72" s="38" t="s">
        <v>69</v>
      </c>
      <c r="G72" s="38" t="s">
        <v>70</v>
      </c>
      <c r="H72" s="37" t="s">
        <v>71</v>
      </c>
    </row>
    <row r="73" spans="1:8" x14ac:dyDescent="0.25">
      <c r="A73" s="60"/>
      <c r="B73" s="63"/>
      <c r="C73" s="60"/>
      <c r="D73" s="60"/>
      <c r="E73" s="38"/>
      <c r="F73" s="38" t="s">
        <v>72</v>
      </c>
      <c r="G73" s="38" t="s">
        <v>73</v>
      </c>
      <c r="H73" s="37"/>
    </row>
    <row r="74" spans="1:8" x14ac:dyDescent="0.25">
      <c r="A74" s="60"/>
      <c r="B74" s="63"/>
      <c r="C74" s="60"/>
      <c r="D74" s="60"/>
      <c r="E74" s="38"/>
      <c r="F74" s="38" t="s">
        <v>46</v>
      </c>
      <c r="G74" s="38" t="s">
        <v>90</v>
      </c>
      <c r="H74" s="37" t="s">
        <v>62</v>
      </c>
    </row>
    <row r="75" spans="1:8" x14ac:dyDescent="0.25">
      <c r="A75" s="60"/>
      <c r="B75" s="63"/>
      <c r="C75" s="60"/>
      <c r="D75" s="60"/>
      <c r="E75" s="38"/>
      <c r="F75" s="38" t="s">
        <v>50</v>
      </c>
      <c r="G75" s="38">
        <v>89</v>
      </c>
      <c r="H75" s="37" t="s">
        <v>62</v>
      </c>
    </row>
    <row r="76" spans="1:8" ht="60" x14ac:dyDescent="0.25">
      <c r="A76" s="60"/>
      <c r="B76" s="63"/>
      <c r="C76" s="60"/>
      <c r="D76" s="60"/>
      <c r="E76" s="38"/>
      <c r="F76" s="38" t="s">
        <v>51</v>
      </c>
      <c r="G76" s="38" t="s">
        <v>52</v>
      </c>
      <c r="H76" s="37"/>
    </row>
    <row r="77" spans="1:8" x14ac:dyDescent="0.25">
      <c r="A77" s="60"/>
      <c r="B77" s="63"/>
      <c r="C77" s="60"/>
      <c r="D77" s="60"/>
      <c r="E77" s="38"/>
      <c r="F77" s="38" t="s">
        <v>53</v>
      </c>
      <c r="G77" s="38" t="s">
        <v>54</v>
      </c>
      <c r="H77" s="37"/>
    </row>
    <row r="78" spans="1:8" x14ac:dyDescent="0.25">
      <c r="A78" s="60"/>
      <c r="B78" s="63"/>
      <c r="C78" s="60"/>
      <c r="D78" s="60"/>
      <c r="E78" s="38"/>
      <c r="F78" s="38" t="s">
        <v>55</v>
      </c>
      <c r="G78" s="38" t="s">
        <v>56</v>
      </c>
      <c r="H78" s="37"/>
    </row>
    <row r="79" spans="1:8" ht="30" x14ac:dyDescent="0.25">
      <c r="A79" s="60"/>
      <c r="B79" s="63"/>
      <c r="C79" s="60"/>
      <c r="D79" s="60"/>
      <c r="E79" s="38"/>
      <c r="F79" s="38" t="s">
        <v>91</v>
      </c>
      <c r="G79" s="38" t="s">
        <v>58</v>
      </c>
      <c r="H79" s="37"/>
    </row>
    <row r="80" spans="1:8" ht="30" x14ac:dyDescent="0.25">
      <c r="A80" s="61"/>
      <c r="B80" s="64"/>
      <c r="C80" s="61"/>
      <c r="D80" s="61"/>
      <c r="E80" s="38"/>
      <c r="F80" s="38" t="s">
        <v>59</v>
      </c>
      <c r="G80" s="38" t="s">
        <v>60</v>
      </c>
      <c r="H80" s="37"/>
    </row>
  </sheetData>
  <mergeCells count="16">
    <mergeCell ref="A40:A60"/>
    <mergeCell ref="B40:B60"/>
    <mergeCell ref="C40:C60"/>
    <mergeCell ref="D40:D60"/>
    <mergeCell ref="A61:A80"/>
    <mergeCell ref="B61:B80"/>
    <mergeCell ref="C61:C80"/>
    <mergeCell ref="D61:D80"/>
    <mergeCell ref="A2:A19"/>
    <mergeCell ref="C2:C19"/>
    <mergeCell ref="B2:B19"/>
    <mergeCell ref="D2:D19"/>
    <mergeCell ref="A20:A39"/>
    <mergeCell ref="B20:B39"/>
    <mergeCell ref="C20:C39"/>
    <mergeCell ref="D20:D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ТЗ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2022-09-02T12:55:14Z</cp:lastPrinted>
  <dcterms:created xsi:type="dcterms:W3CDTF">2014-02-20T07:55:18Z</dcterms:created>
  <dcterms:modified xsi:type="dcterms:W3CDTF">2026-06-08T14:25:16Z</dcterms:modified>
</cp:coreProperties>
</file>