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60" yWindow="32760" windowWidth="13125" windowHeight="11550" tabRatio="542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1'!$A$1:$K$15</definedName>
  </definedNames>
  <calcPr calcId="145621" fullPrecision="0"/>
</workbook>
</file>

<file path=xl/calcChain.xml><?xml version="1.0" encoding="utf-8"?>
<calcChain xmlns="http://schemas.openxmlformats.org/spreadsheetml/2006/main">
  <c r="J10" i="29" l="1"/>
  <c r="K10" i="29" s="1"/>
  <c r="K11" i="29" s="1"/>
  <c r="K12" i="29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K14" i="17"/>
  <c r="J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K11" i="11"/>
  <c r="J11" i="11"/>
  <c r="F12" i="11"/>
  <c r="L12" i="11"/>
  <c r="N12" i="11"/>
  <c r="I12" i="11"/>
  <c r="K12" i="11"/>
  <c r="J12" i="11"/>
  <c r="F13" i="11"/>
  <c r="L13" i="11"/>
  <c r="N13" i="11"/>
  <c r="I13" i="11"/>
  <c r="K13" i="11"/>
  <c r="J13" i="11"/>
  <c r="F14" i="11"/>
  <c r="L14" i="11"/>
  <c r="N14" i="11"/>
  <c r="I14" i="11"/>
  <c r="K14" i="11"/>
  <c r="J14" i="11"/>
  <c r="F15" i="11"/>
  <c r="L15" i="11"/>
  <c r="N15" i="11"/>
  <c r="I15" i="11"/>
  <c r="K15" i="11"/>
  <c r="J15" i="11"/>
  <c r="F16" i="11"/>
  <c r="I16" i="11"/>
  <c r="K16" i="11"/>
  <c r="J16" i="11"/>
  <c r="L16" i="11"/>
  <c r="N16" i="11"/>
  <c r="F8" i="19"/>
  <c r="L8" i="19"/>
  <c r="L16" i="19"/>
  <c r="I8" i="19"/>
  <c r="K8" i="19"/>
  <c r="J8" i="19"/>
  <c r="F9" i="19"/>
  <c r="L9" i="19"/>
  <c r="I9" i="19"/>
  <c r="K9" i="19"/>
  <c r="J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I13" i="19"/>
  <c r="K13" i="19"/>
  <c r="J13" i="19"/>
  <c r="L13" i="19"/>
  <c r="F14" i="19"/>
  <c r="I14" i="19"/>
  <c r="J14" i="19"/>
  <c r="K14" i="19"/>
  <c r="L14" i="19"/>
  <c r="L18" i="11"/>
  <c r="K13" i="29"/>
  <c r="K14" i="29" l="1"/>
</calcChain>
</file>

<file path=xl/sharedStrings.xml><?xml version="1.0" encoding="utf-8"?>
<sst xmlns="http://schemas.openxmlformats.org/spreadsheetml/2006/main" count="141" uniqueCount="71">
  <si>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</si>
  <si>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</si>
  <si>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</si>
  <si>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</si>
  <si>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</si>
  <si>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</si>
  <si>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</si>
  <si>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</si>
  <si>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</si>
  <si>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</si>
  <si>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</si>
  <si>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</si>
  <si>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</si>
  <si>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</si>
  <si>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</si>
  <si>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</si>
  <si>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</si>
  <si>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</si>
  <si>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</si>
  <si>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</si>
  <si>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</si>
  <si>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</si>
  <si>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</si>
  <si>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</si>
  <si>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</si>
  <si>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</si>
  <si>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</si>
  <si>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</si>
  <si>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</si>
  <si>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</si>
  <si>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</si>
  <si>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</si>
  <si>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</si>
  <si>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</si>
  <si>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</si>
  <si>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</si>
  <si>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</si>
  <si>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</si>
  <si>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</si>
  <si>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</si>
  <si>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</si>
  <si>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</si>
  <si>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</si>
  <si>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</si>
  <si>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</si>
  <si>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</si>
  <si>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</si>
  <si>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</si>
  <si>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</si>
  <si>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</si>
  <si>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</si>
  <si>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</si>
  <si>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</si>
  <si>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</si>
  <si>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</si>
  <si>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</si>
  <si>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</si>
  <si>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 xml:space="preserve">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</si>
  <si>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Обоснование цены контракта (договора) заключаемого у единственного поставщика </t>
  </si>
  <si>
    <t>Всего цена контракта (договора), руб.</t>
  </si>
  <si>
    <t>Итого цена , руб. (9*10)</t>
  </si>
  <si>
    <t>итого вкл. НДС 22%</t>
  </si>
  <si>
    <t>НДС 22%</t>
  </si>
  <si>
    <t>Усл. ед.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</si>
  <si>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</si>
  <si>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КП 4</t>
  </si>
  <si>
    <t>КП 5</t>
  </si>
  <si>
    <t>Оказание услуг по обеспечению световым оборудованием, видеооборудованием и техническому обслуживанию проведения концерта в Малом зале Санкт-Петербургской Государственной Филармонии им. Д. Д. Шостаковича 26 июня 2026 года.</t>
  </si>
  <si>
    <t>КП 3
Вх.20/06-2026 от 05.06.2026</t>
  </si>
  <si>
    <t>КП 1
Вх.18/06-2026 от 05.06.2026</t>
  </si>
  <si>
    <t>КП 2
Вх.19/06-2026 от 05.06.2026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</si>
</sst>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%"/>
    <numFmt numFmtId="165" formatCode="#,##0.0000"/>
  </numFmts>
  <fonts count="3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43" fontId="23" fillId="0" borderId="0" applyFont="0" applyFill="0" applyBorder="0" applyAlignment="0" applyProtection="0"/>
  </cellStyleXfs>
  <cellXfs count="110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4" xfId="0" applyFont="1" applyBorder="1" applyAlignment="1">
      <alignment horizontal="left" wrapText="1"/>
    </xf>
    <xf numFmtId="4" fontId="24" fillId="0" borderId="1" xfId="0" applyNumberFormat="1" applyFont="1" applyBorder="1" applyAlignment="1">
      <alignment wrapText="1"/>
    </xf>
    <xf numFmtId="0" fontId="16" fillId="4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16" fillId="4" borderId="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43" fontId="0" fillId="0" borderId="1" xfId="4" applyFont="1" applyBorder="1" applyAlignment="1">
      <alignment horizontal="right" vertical="center"/>
    </xf>
    <xf numFmtId="43" fontId="0" fillId="0" borderId="1" xfId="0" applyNumberFormat="1" applyBorder="1" applyAlignment="1">
      <alignment horizontal="right" vertical="center"/>
    </xf>
    <xf numFmtId="43" fontId="21" fillId="4" borderId="5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wrapText="1"/>
    </xf>
    <xf numFmtId="0" fontId="24" fillId="0" borderId="8" xfId="0" applyFont="1" applyBorder="1" applyAlignment="1">
      <alignment horizont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37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376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376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377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377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377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377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488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489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489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489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489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489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489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489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489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58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586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586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58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58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58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58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587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30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38"/>
      <c r="B9" s="38"/>
    </row>
    <row r="10" spans="1:2" ht="15.75" x14ac:dyDescent="0.25">
      <c r="A10" s="67" t="s">
        <v>4</v>
      </c>
      <c r="B10" s="67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68.25" customHeight="1" x14ac:dyDescent="0.25">
      <c r="A2" s="74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ht="35.25" customHeight="1" x14ac:dyDescent="0.25">
      <c r="A3" s="72" t="s">
        <v>44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5" t="s">
        <v>9</v>
      </c>
      <c r="B5" s="77" t="s">
        <v>22</v>
      </c>
      <c r="C5" s="79" t="s">
        <v>53</v>
      </c>
      <c r="D5" s="80"/>
      <c r="E5" s="80"/>
      <c r="F5" s="81"/>
      <c r="G5" s="77" t="s">
        <v>23</v>
      </c>
      <c r="H5" s="77" t="s">
        <v>24</v>
      </c>
      <c r="I5" s="69" t="s">
        <v>21</v>
      </c>
      <c r="J5" s="69"/>
      <c r="K5" s="69"/>
      <c r="L5" s="43" t="s">
        <v>34</v>
      </c>
      <c r="P5" s="30"/>
    </row>
    <row r="6" spans="1:16" ht="89.25" x14ac:dyDescent="0.25">
      <c r="A6" s="76"/>
      <c r="B6" s="78"/>
      <c r="C6" s="45" t="s">
        <v>50</v>
      </c>
      <c r="D6" s="45" t="s">
        <v>51</v>
      </c>
      <c r="E6" s="45" t="s">
        <v>52</v>
      </c>
      <c r="F6" s="14"/>
      <c r="G6" s="82"/>
      <c r="H6" s="82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0" t="s">
        <v>33</v>
      </c>
      <c r="B16" s="71"/>
      <c r="C16" s="71"/>
      <c r="D16" s="71"/>
      <c r="E16" s="71"/>
      <c r="F16" s="71"/>
      <c r="G16" s="71"/>
      <c r="H16" s="71"/>
      <c r="I16" s="71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54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8"/>
      <c r="B9" s="8"/>
    </row>
    <row r="10" spans="1:2" ht="15.75" x14ac:dyDescent="0.25">
      <c r="A10" s="67" t="s">
        <v>4</v>
      </c>
      <c r="B10" s="67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14.25" customHeight="1" x14ac:dyDescent="0.25">
      <c r="A2" s="74" t="s">
        <v>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8" ht="49.5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8" ht="21.75" customHeight="1" x14ac:dyDescent="0.25">
      <c r="A5" s="72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4" t="s">
        <v>38</v>
      </c>
      <c r="R7" s="30"/>
    </row>
    <row r="8" spans="1:18" ht="153" x14ac:dyDescent="0.25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5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A18:I1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54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8"/>
      <c r="B9" s="8"/>
    </row>
    <row r="10" spans="1:2" ht="15.75" x14ac:dyDescent="0.25">
      <c r="A10" s="67" t="s">
        <v>4</v>
      </c>
      <c r="B10" s="67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4.25" customHeight="1" x14ac:dyDescent="0.25">
      <c r="A2" s="74" t="s">
        <v>40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6" ht="49.5" customHeight="1" x14ac:dyDescent="0.25">
      <c r="A4" s="72" t="s">
        <v>45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6" ht="21" customHeight="1" x14ac:dyDescent="0.25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69" t="s">
        <v>21</v>
      </c>
      <c r="J7" s="69"/>
      <c r="K7" s="69"/>
      <c r="L7" s="13" t="s">
        <v>34</v>
      </c>
      <c r="P7" s="30"/>
    </row>
    <row r="8" spans="1:16" ht="89.25" x14ac:dyDescent="0.25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3" t="s">
        <v>12</v>
      </c>
      <c r="B2" s="63"/>
    </row>
    <row r="3" spans="1:2" ht="33.75" customHeight="1" x14ac:dyDescent="0.25">
      <c r="A3" s="63"/>
      <c r="B3" s="63"/>
    </row>
    <row r="4" spans="1:2" ht="15.75" x14ac:dyDescent="0.25">
      <c r="A4" s="86" t="s">
        <v>0</v>
      </c>
      <c r="B4" s="86"/>
    </row>
    <row r="5" spans="1:2" ht="15.75" x14ac:dyDescent="0.25">
      <c r="A5" s="87" t="s">
        <v>1</v>
      </c>
      <c r="B5" s="23" t="s">
        <v>13</v>
      </c>
    </row>
    <row r="6" spans="1:2" ht="54.75" customHeight="1" x14ac:dyDescent="0.25">
      <c r="A6" s="88"/>
      <c r="B6" s="23" t="s">
        <v>14</v>
      </c>
    </row>
    <row r="7" spans="1:2" ht="42" customHeight="1" x14ac:dyDescent="0.25">
      <c r="A7" s="88"/>
      <c r="B7" s="23" t="s">
        <v>15</v>
      </c>
    </row>
    <row r="8" spans="1:2" ht="38.25" customHeight="1" x14ac:dyDescent="0.25">
      <c r="A8" s="89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8" t="s">
        <v>7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15"/>
  <sheetViews>
    <sheetView tabSelected="1" zoomScale="85" zoomScaleNormal="85" workbookViewId="0">
      <selection activeCell="K10" sqref="K10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4" width="13.42578125" bestFit="1" customWidth="1"/>
    <col min="5" max="5" width="14.28515625" customWidth="1"/>
    <col min="6" max="6" width="19.140625" customWidth="1"/>
    <col min="7" max="8" width="12.28515625" customWidth="1"/>
    <col min="9" max="9" width="11.140625" customWidth="1"/>
    <col min="10" max="10" width="19.28515625" style="47" bestFit="1" customWidth="1"/>
    <col min="11" max="11" width="14.140625" customWidth="1"/>
  </cols>
  <sheetData>
    <row r="1" spans="1:11" x14ac:dyDescent="0.25">
      <c r="I1" s="48"/>
      <c r="J1" s="48"/>
      <c r="K1" s="48"/>
    </row>
    <row r="2" spans="1:11" ht="33" customHeight="1" x14ac:dyDescent="0.25">
      <c r="A2" s="107" t="s">
        <v>58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1" ht="25.5" customHeight="1" x14ac:dyDescent="0.2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</row>
    <row r="4" spans="1:11" ht="60" customHeight="1" x14ac:dyDescent="0.25">
      <c r="A4" s="108" t="s">
        <v>64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</row>
    <row r="5" spans="1:11" ht="87.75" customHeight="1" x14ac:dyDescent="0.25">
      <c r="A5" s="109" t="s">
        <v>57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</row>
    <row r="6" spans="1:11" ht="34.9" customHeight="1" x14ac:dyDescent="0.25">
      <c r="A6" s="93" t="s">
        <v>9</v>
      </c>
      <c r="B6" s="93" t="s">
        <v>22</v>
      </c>
      <c r="C6" s="93" t="s">
        <v>55</v>
      </c>
      <c r="D6" s="91" t="s">
        <v>53</v>
      </c>
      <c r="E6" s="91"/>
      <c r="F6" s="96"/>
      <c r="G6" s="91"/>
      <c r="H6" s="91"/>
      <c r="I6" s="96" t="s">
        <v>23</v>
      </c>
      <c r="J6" s="99" t="s">
        <v>56</v>
      </c>
      <c r="K6" s="102" t="s">
        <v>60</v>
      </c>
    </row>
    <row r="7" spans="1:11" ht="24" customHeight="1" x14ac:dyDescent="0.25">
      <c r="A7" s="94"/>
      <c r="B7" s="94"/>
      <c r="C7" s="94"/>
      <c r="D7" s="96" t="s">
        <v>69</v>
      </c>
      <c r="E7" s="96" t="s">
        <v>70</v>
      </c>
      <c r="F7" s="96" t="s">
        <v>68</v>
      </c>
      <c r="G7" s="90" t="s">
        <v>65</v>
      </c>
      <c r="H7" s="91" t="s">
        <v>66</v>
      </c>
      <c r="I7" s="97"/>
      <c r="J7" s="100"/>
      <c r="K7" s="103"/>
    </row>
    <row r="8" spans="1:11" ht="60.6" customHeight="1" x14ac:dyDescent="0.25">
      <c r="A8" s="95"/>
      <c r="B8" s="95"/>
      <c r="C8" s="95"/>
      <c r="D8" s="98"/>
      <c r="E8" s="98"/>
      <c r="F8" s="98"/>
      <c r="G8" s="90"/>
      <c r="H8" s="91"/>
      <c r="I8" s="98"/>
      <c r="J8" s="101"/>
      <c r="K8" s="104"/>
    </row>
    <row r="9" spans="1:11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  <c r="J9" s="46">
        <v>10</v>
      </c>
      <c r="K9" s="46">
        <v>11</v>
      </c>
    </row>
    <row r="10" spans="1:11" ht="180" x14ac:dyDescent="0.25">
      <c r="A10" s="59"/>
      <c r="B10" s="51" t="s">
        <v>67</v>
      </c>
      <c r="C10" s="58" t="s">
        <v>63</v>
      </c>
      <c r="D10" s="60">
        <v>393645</v>
      </c>
      <c r="E10" s="60">
        <v>440780</v>
      </c>
      <c r="F10" s="60">
        <v>420144.99</v>
      </c>
      <c r="G10" s="57"/>
      <c r="H10" s="57"/>
      <c r="I10" s="57">
        <v>1</v>
      </c>
      <c r="J10" s="61">
        <f>MIN(D10:F10)</f>
        <v>393645</v>
      </c>
      <c r="K10" s="62">
        <f>J10</f>
        <v>393645</v>
      </c>
    </row>
    <row r="11" spans="1:11" x14ac:dyDescent="0.25">
      <c r="A11" s="53"/>
      <c r="B11" s="51" t="s">
        <v>61</v>
      </c>
      <c r="C11" s="56"/>
      <c r="D11" s="57"/>
      <c r="E11" s="57"/>
      <c r="F11" s="57"/>
      <c r="G11" s="57"/>
      <c r="H11" s="57"/>
      <c r="I11" s="57"/>
      <c r="J11" s="57"/>
      <c r="K11" s="52">
        <f>K10</f>
        <v>393645</v>
      </c>
    </row>
    <row r="12" spans="1:11" x14ac:dyDescent="0.25">
      <c r="A12" s="53"/>
      <c r="B12" s="51" t="s">
        <v>62</v>
      </c>
      <c r="C12" s="56"/>
      <c r="D12" s="57"/>
      <c r="E12" s="57"/>
      <c r="F12" s="57"/>
      <c r="G12" s="57"/>
      <c r="H12" s="57"/>
      <c r="I12" s="57"/>
      <c r="J12" s="57"/>
      <c r="K12" s="52">
        <f>53372.81</f>
        <v>53372.81</v>
      </c>
    </row>
    <row r="13" spans="1:11" ht="45" hidden="1" customHeight="1" x14ac:dyDescent="0.25">
      <c r="A13" s="54"/>
      <c r="B13" s="50"/>
      <c r="C13" s="54"/>
      <c r="D13" s="54"/>
      <c r="E13" s="54"/>
      <c r="F13" s="54"/>
      <c r="G13" s="54"/>
      <c r="H13" s="105" t="s">
        <v>59</v>
      </c>
      <c r="I13" s="105"/>
      <c r="J13" s="106"/>
      <c r="K13" s="49" t="e">
        <f>SUM(#REF!)</f>
        <v>#REF!</v>
      </c>
    </row>
    <row r="14" spans="1:11" ht="67.5" hidden="1" customHeight="1" x14ac:dyDescent="0.25">
      <c r="K14" s="55">
        <f>SUM(K11:K12)</f>
        <v>447017.81</v>
      </c>
    </row>
    <row r="15" spans="1:11" ht="76.5" hidden="1" customHeight="1" x14ac:dyDescent="0.25"/>
  </sheetData>
  <mergeCells count="17">
    <mergeCell ref="A2:K2"/>
    <mergeCell ref="A4:K4"/>
    <mergeCell ref="A5:K5"/>
    <mergeCell ref="A6:A8"/>
    <mergeCell ref="B6:B8"/>
    <mergeCell ref="J6:J8"/>
    <mergeCell ref="C6:C8"/>
    <mergeCell ref="D6:H6"/>
    <mergeCell ref="D7:D8"/>
    <mergeCell ref="E7:E8"/>
    <mergeCell ref="H7:H8"/>
    <mergeCell ref="K6:K8"/>
    <mergeCell ref="H13:J13"/>
    <mergeCell ref="A3:K3"/>
    <mergeCell ref="I6:I8"/>
    <mergeCell ref="G7:G8"/>
    <mergeCell ref="F7:F8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2024-10-24T11:53:35Z</cp:lastPrinted>
  <dcterms:created xsi:type="dcterms:W3CDTF">2011-08-15T06:57:36Z</dcterms:created>
  <dcterms:modified xsi:type="dcterms:W3CDTF">2026-06-08T07:23:04Z</dcterms:modified>
</cp:coreProperties>
</file>