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4\Econom\Obmen\ДОГОВОРА_2026\ШИРМА, АППАРАТ МЕРКУРИЙ, КРЕСЛО ДЛЯ ЗАБОРА КРОВИ\"/>
    </mc:Choice>
  </mc:AlternateContent>
  <bookViews>
    <workbookView xWindow="0" yWindow="0" windowWidth="28800" windowHeight="12435"/>
  </bookViews>
  <sheets>
    <sheet name="Лист1" sheetId="9" r:id="rId1"/>
  </sheets>
  <definedNames>
    <definedName name="_xlnm._FilterDatabase" localSheetId="0" hidden="1">Лист1!$C$1:$C$54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9" l="1"/>
  <c r="K11" i="9"/>
  <c r="K10" i="9"/>
  <c r="J12" i="9"/>
  <c r="J11" i="9"/>
  <c r="J10" i="9"/>
  <c r="J14" i="9" l="1"/>
</calcChain>
</file>

<file path=xl/sharedStrings.xml><?xml version="1.0" encoding="utf-8"?>
<sst xmlns="http://schemas.openxmlformats.org/spreadsheetml/2006/main" count="38" uniqueCount="36">
  <si>
    <t>Заказчик : СПб ГКУЗ ДТС "Дружба"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</si>
  <si>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</si>
  <si>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</si>
  <si>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</si>
  <si>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Расчет НМЦК*</t>
  </si>
  <si>
    <t>№</t>
  </si>
  <si>
    <t>Наименование объекта закупки</t>
  </si>
  <si>
    <t>Ед. изм по ОКЕИ</t>
  </si>
  <si>
    <t>Кол-во</t>
  </si>
  <si>
    <t>Ценовая информация без НДС (руб.)**</t>
  </si>
  <si>
    <t>Однородность совокупности значений выявленных цен, используемых в расчете Н(М)ЦК, ЦКЕП</t>
  </si>
  <si>
    <t>НДС (%)***</t>
  </si>
  <si>
    <t>Наименьшая цена за единицу изм. с НДС (руб.)</t>
  </si>
  <si>
    <t>Начальная (максимальня) цена контракта,  (руб.)</t>
  </si>
  <si>
    <t xml:space="preserve">Ценовое предложение № 1  </t>
  </si>
  <si>
    <t xml:space="preserve">Ценовое предложение № 2  </t>
  </si>
  <si>
    <t xml:space="preserve">Ценовое предложение № 3  </t>
  </si>
  <si>
    <t>Ценовое предложение № 5 вх. от ___________ №____</t>
  </si>
  <si>
    <r>
      <rPr>
        <b/>
        <sz val="10"/>
        <color indexed="8"/>
        <rFont val="Times New Roman"/>
        <charset val="204"/>
      </rP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charset val="204"/>
      </rPr>
      <t>&lt;ц&gt; ****</t>
    </r>
  </si>
  <si>
    <t>Среднее квадратичное отклонение</t>
  </si>
  <si>
    <t>Цена за единицу изм. с НДС (руб.)</t>
  </si>
  <si>
    <t>шт.</t>
  </si>
  <si>
    <t>Итого:</t>
  </si>
  <si>
    <t>В результате проведенного расчета Н(М)ЦК составила:</t>
  </si>
  <si>
    <t xml:space="preserve">рублей 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</si>
  <si>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</si>
  <si>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Для цели достижения минимальной доли закупок Российских товаров в соответствии с Постановлением  Правительства Российской Федерации от 03.12.2020 № 2014 "О минимальной обязательной доле закупок российских товаров и ее достижении заказчиком" были направлены запросы ценовой информации организациям входящих в Реестр промышленной продукции, произведенной на территории Российской Федерации.   
</t>
  </si>
  <si>
    <t>** В случае использования менее пяти коммерческих предложений для расчета НМЦК сторбцы 8,9 не заполнять.</t>
  </si>
  <si>
    <t>*** Столбец 13 заполняется  Заказчиком самостоятельно с учетом требований Налогового кодекса Российской Федерации, постановления Правительства Российской Федерации от 30.09.2015 № 1042 «Об утверждении перечня медицинских товаров, реализация которых на территории российской федерации и ввоз которых на территорию российской федерации и иные территории, находящиеся под ее юрисдикцией, не подлежат обложению (освобождаются от обложения) налогом на добавленную стоимость», постановления Правительства Российской Федерации от 15.09.2015 № 688 «Об утверждении перечней кодов медицинских товаров, облагаемых налогом на добавленную стоимость по налоговой ставке 10 процентов».</t>
  </si>
  <si>
    <t>Калинина Т.Ю.</t>
  </si>
  <si>
    <t>Ширма рентгензащитна</t>
  </si>
  <si>
    <t>Средняя цена с НДС, руб. из реестра товаров (2 квартал 2026)</t>
  </si>
  <si>
    <t>Поставка мед.оборудования для нужд СПб ГКУЗ ДТС "Дружба" в 2026 году</t>
  </si>
  <si>
    <t>Дата подготовки обоснования НМЦК 09.06.2026.</t>
  </si>
  <si>
    <t>Портативный аппарат нервно-мышечной стимуляции "Меркурий"</t>
  </si>
  <si>
    <t>Кресло для забора крови ДР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</si>
</sst>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20">
    <font>
      <sz val="11"/>
      <color theme="1"/>
      <name val="Calibri"/>
      <charset val="134"/>
      <scheme val="minor"/>
    </font>
    <font>
      <sz val="9"/>
      <color theme="1"/>
      <name val="Times New Roman"/>
      <charset val="204"/>
    </font>
    <font>
      <sz val="10"/>
      <color indexed="8"/>
      <name val="Times New Roman"/>
      <charset val="204"/>
    </font>
    <font>
      <sz val="9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11"/>
      <color theme="1"/>
      <name val="Calibri"/>
      <charset val="134"/>
      <scheme val="minor"/>
    </font>
    <font>
      <b/>
      <sz val="12"/>
      <color indexed="8"/>
      <name val="Times New Roman"/>
      <charset val="204"/>
    </font>
    <font>
      <b/>
      <sz val="9"/>
      <color indexed="8"/>
      <name val="Times New Roman"/>
      <charset val="204"/>
    </font>
    <font>
      <sz val="16"/>
      <color rgb="FFFF0000"/>
      <name val="Times New Roman"/>
      <charset val="204"/>
    </font>
    <font>
      <sz val="10"/>
      <color rgb="FFFF0000"/>
      <name val="Times New Roman"/>
      <charset val="204"/>
    </font>
    <font>
      <sz val="12"/>
      <color indexed="8"/>
      <name val="Times New Roman"/>
      <charset val="204"/>
    </font>
    <font>
      <sz val="12"/>
      <color theme="1"/>
      <name val="Calibri"/>
      <charset val="134"/>
      <scheme val="minor"/>
    </font>
    <font>
      <b/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1"/>
      <color indexed="8"/>
      <name val="Times New Roman"/>
      <charset val="204"/>
    </font>
    <font>
      <sz val="11"/>
      <color theme="1"/>
      <name val="Calibri"/>
      <charset val="134"/>
      <scheme val="minor"/>
    </font>
    <font>
      <b/>
      <i/>
      <sz val="10"/>
      <color indexed="8"/>
      <name val="Times New Roman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5" fillId="0" borderId="0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1" fontId="6" fillId="2" borderId="7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left" vertical="center"/>
      <protection locked="0"/>
    </xf>
    <xf numFmtId="164" fontId="2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0" fontId="12" fillId="0" borderId="7" xfId="0" applyFont="1" applyBorder="1" applyAlignment="1" applyProtection="1">
      <alignment vertical="center"/>
      <protection locked="0"/>
    </xf>
    <xf numFmtId="164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top" wrapText="1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13" fillId="0" borderId="6" xfId="0" applyNumberFormat="1" applyFont="1" applyBorder="1" applyAlignment="1" applyProtection="1">
      <alignment horizontal="center" vertical="center"/>
      <protection locked="0"/>
    </xf>
    <xf numFmtId="1" fontId="13" fillId="0" borderId="4" xfId="0" applyNumberFormat="1" applyFont="1" applyBorder="1" applyAlignment="1" applyProtection="1">
      <alignment horizontal="center" vertical="center" wrapText="1"/>
      <protection locked="0"/>
    </xf>
    <xf numFmtId="1" fontId="13" fillId="0" borderId="6" xfId="0" applyNumberFormat="1" applyFont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164" fontId="14" fillId="0" borderId="0" xfId="0" applyNumberFormat="1" applyFont="1" applyFill="1" applyAlignment="1" applyProtection="1">
      <alignment vertical="center"/>
      <protection locked="0"/>
    </xf>
    <xf numFmtId="164" fontId="0" fillId="0" borderId="0" xfId="0" applyNumberFormat="1" applyProtection="1">
      <protection hidden="1"/>
    </xf>
    <xf numFmtId="2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13" fillId="0" borderId="4" xfId="0" applyNumberFormat="1" applyFont="1" applyBorder="1" applyAlignment="1" applyProtection="1">
      <alignment horizontal="center" vertical="center" wrapText="1"/>
      <protection locked="0"/>
    </xf>
    <xf numFmtId="2" fontId="13" fillId="0" borderId="6" xfId="0" applyNumberFormat="1" applyFont="1" applyBorder="1" applyAlignment="1" applyProtection="1">
      <alignment horizontal="center" vertical="center" wrapText="1"/>
      <protection locked="0"/>
    </xf>
    <xf numFmtId="2" fontId="4" fillId="2" borderId="4" xfId="0" applyNumberFormat="1" applyFont="1" applyFill="1" applyBorder="1" applyAlignment="1" applyProtection="1">
      <alignment vertical="center" wrapText="1"/>
      <protection locked="0"/>
    </xf>
    <xf numFmtId="2" fontId="17" fillId="2" borderId="4" xfId="0" applyNumberFormat="1" applyFont="1" applyFill="1" applyBorder="1" applyAlignment="1" applyProtection="1">
      <alignment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164" fontId="17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2" fontId="4" fillId="2" borderId="4" xfId="0" applyNumberFormat="1" applyFont="1" applyFill="1" applyBorder="1" applyAlignment="1" applyProtection="1">
      <alignment horizontal="center" vertical="top" wrapText="1"/>
      <protection locked="0"/>
    </xf>
    <xf numFmtId="2" fontId="4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8" xfId="0" applyBorder="1" applyAlignment="1" applyProtection="1">
      <alignment horizontal="right" vertical="center"/>
      <protection locked="0"/>
    </xf>
    <xf numFmtId="0" fontId="0" fillId="0" borderId="9" xfId="0" applyBorder="1" applyAlignment="1" applyProtection="1">
      <alignment horizontal="right" vertical="center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9" fillId="0" borderId="0" xfId="0" applyFont="1" applyBorder="1" applyAlignment="1" applyProtection="1">
      <alignment horizontal="center" vertical="top" wrapText="1"/>
      <protection locked="0"/>
    </xf>
    <xf numFmtId="0" fontId="19" fillId="0" borderId="0" xfId="0" applyFont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8" fillId="0" borderId="0" xfId="0" applyFont="1" applyFill="1" applyBorder="1" applyAlignment="1" applyProtection="1">
      <alignment horizontal="left" vertical="top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923925</xdr:rowOff>
    </xdr:from>
    <xdr:to>
      <xdr:col>10</xdr:col>
      <xdr:colOff>1019175</xdr:colOff>
      <xdr:row>7</xdr:row>
      <xdr:rowOff>1362075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810875" y="27241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zoomScale="90" zoomScaleNormal="90" workbookViewId="0">
      <selection activeCell="Q9" sqref="Q9"/>
    </sheetView>
  </sheetViews>
  <sheetFormatPr defaultColWidth="9.140625" defaultRowHeight="15"/>
  <cols>
    <col min="1" max="1" width="9.140625" style="1"/>
    <col min="2" max="2" width="30.7109375" style="2" customWidth="1"/>
    <col min="3" max="3" width="9.28515625" style="1" customWidth="1"/>
    <col min="4" max="4" width="8.5703125" style="1" customWidth="1"/>
    <col min="5" max="5" width="16.7109375" style="1" customWidth="1"/>
    <col min="6" max="6" width="17.42578125" style="1" customWidth="1"/>
    <col min="7" max="7" width="17.140625" style="1" customWidth="1"/>
    <col min="8" max="8" width="16.5703125" style="1" customWidth="1"/>
    <col min="9" max="9" width="16.42578125" style="1" customWidth="1"/>
    <col min="10" max="10" width="19.85546875" style="3" customWidth="1"/>
    <col min="11" max="11" width="17.85546875" style="1" customWidth="1"/>
    <col min="12" max="13" width="13" style="1" customWidth="1"/>
    <col min="14" max="14" width="19" style="1" customWidth="1"/>
    <col min="15" max="15" width="18.7109375" style="4" customWidth="1"/>
    <col min="16" max="16384" width="9.140625" style="1"/>
  </cols>
  <sheetData>
    <row r="1" spans="1:15" ht="15.75">
      <c r="A1" s="5"/>
      <c r="B1" s="6"/>
      <c r="C1" s="5"/>
      <c r="D1" s="5"/>
      <c r="E1" s="5"/>
      <c r="F1" s="5"/>
      <c r="G1" s="5"/>
      <c r="H1" s="5"/>
      <c r="I1" s="5"/>
      <c r="J1" s="16"/>
      <c r="K1" s="17"/>
      <c r="L1" s="40"/>
      <c r="M1" s="40"/>
      <c r="N1" s="40"/>
      <c r="O1" s="40"/>
    </row>
    <row r="2" spans="1:15">
      <c r="A2" s="41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ht="26.25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ht="15.75" customHeight="1">
      <c r="A4" s="7"/>
      <c r="B4" s="8"/>
      <c r="C4" s="7"/>
      <c r="D4" s="7"/>
      <c r="E4" s="44" t="s">
        <v>32</v>
      </c>
      <c r="F4" s="45"/>
      <c r="G4" s="45"/>
      <c r="H4" s="45"/>
      <c r="I4" s="45"/>
      <c r="J4" s="45"/>
      <c r="K4" s="7"/>
      <c r="L4" s="7"/>
      <c r="M4" s="7"/>
      <c r="N4" s="7"/>
      <c r="O4" s="7"/>
    </row>
    <row r="5" spans="1:15" ht="15.75" customHeight="1">
      <c r="A5" s="46" t="s">
        <v>2</v>
      </c>
      <c r="B5" s="47"/>
      <c r="C5" s="48" t="s">
        <v>3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</row>
    <row r="6" spans="1:15" ht="15.75">
      <c r="A6" s="46" t="s">
        <v>4</v>
      </c>
      <c r="B6" s="49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37.5" customHeight="1">
      <c r="A7" s="68" t="s">
        <v>5</v>
      </c>
      <c r="B7" s="70" t="s">
        <v>6</v>
      </c>
      <c r="C7" s="72" t="s">
        <v>7</v>
      </c>
      <c r="D7" s="72" t="s">
        <v>8</v>
      </c>
      <c r="E7" s="52" t="s">
        <v>9</v>
      </c>
      <c r="F7" s="52"/>
      <c r="G7" s="52"/>
      <c r="H7" s="52"/>
      <c r="I7" s="52"/>
      <c r="J7" s="53" t="s">
        <v>10</v>
      </c>
      <c r="K7" s="53"/>
      <c r="L7" s="58" t="s">
        <v>11</v>
      </c>
      <c r="M7" s="18"/>
      <c r="N7" s="52" t="s">
        <v>12</v>
      </c>
      <c r="O7" s="61" t="s">
        <v>13</v>
      </c>
    </row>
    <row r="8" spans="1:15" ht="110.25" customHeight="1">
      <c r="A8" s="69"/>
      <c r="B8" s="71"/>
      <c r="C8" s="72"/>
      <c r="D8" s="72"/>
      <c r="E8" s="9" t="s">
        <v>14</v>
      </c>
      <c r="F8" s="9" t="s">
        <v>15</v>
      </c>
      <c r="G8" s="9" t="s">
        <v>16</v>
      </c>
      <c r="H8" s="38" t="s">
        <v>31</v>
      </c>
      <c r="I8" s="9" t="s">
        <v>17</v>
      </c>
      <c r="J8" s="19" t="s">
        <v>18</v>
      </c>
      <c r="K8" s="20" t="s">
        <v>19</v>
      </c>
      <c r="L8" s="59"/>
      <c r="M8" s="21" t="s">
        <v>20</v>
      </c>
      <c r="N8" s="60"/>
      <c r="O8" s="62"/>
    </row>
    <row r="9" spans="1:15" ht="18.75" customHeight="1">
      <c r="A9" s="10">
        <v>1</v>
      </c>
      <c r="B9" s="11">
        <v>2</v>
      </c>
      <c r="C9" s="12">
        <v>3</v>
      </c>
      <c r="D9" s="13">
        <v>4</v>
      </c>
      <c r="E9" s="14">
        <v>5</v>
      </c>
      <c r="F9" s="14">
        <v>6</v>
      </c>
      <c r="G9" s="14">
        <v>7</v>
      </c>
      <c r="H9" s="14">
        <v>8</v>
      </c>
      <c r="I9" s="14">
        <v>9</v>
      </c>
      <c r="J9" s="13">
        <v>10</v>
      </c>
      <c r="K9" s="13">
        <v>11</v>
      </c>
      <c r="L9" s="22">
        <v>13</v>
      </c>
      <c r="M9" s="21">
        <v>14</v>
      </c>
      <c r="N9" s="23">
        <v>15</v>
      </c>
      <c r="O9" s="24">
        <v>16</v>
      </c>
    </row>
    <row r="10" spans="1:15" ht="18.75" customHeight="1">
      <c r="A10" s="10">
        <v>1</v>
      </c>
      <c r="B10" s="11" t="s">
        <v>30</v>
      </c>
      <c r="C10" s="12" t="s">
        <v>21</v>
      </c>
      <c r="D10" s="13">
        <v>1</v>
      </c>
      <c r="E10" s="32">
        <v>43040</v>
      </c>
      <c r="F10" s="32">
        <v>54650</v>
      </c>
      <c r="G10" s="32">
        <v>45000</v>
      </c>
      <c r="H10" s="14"/>
      <c r="I10" s="14"/>
      <c r="J10" s="33">
        <f t="shared" ref="J10:J12" si="0">ROUND(AVERAGE(E10,F10,G10,H10,I10),2)</f>
        <v>47563.33</v>
      </c>
      <c r="K10" s="33">
        <f t="shared" ref="K10:K12" si="1">STDEV(E10:I10)</f>
        <v>6214.9845802973232</v>
      </c>
      <c r="L10" s="22">
        <v>0</v>
      </c>
      <c r="M10" s="21">
        <v>27266.67</v>
      </c>
      <c r="N10" s="34">
        <v>43040</v>
      </c>
      <c r="O10" s="35">
        <v>43040</v>
      </c>
    </row>
    <row r="11" spans="1:15" ht="46.5" customHeight="1">
      <c r="A11" s="10">
        <v>2</v>
      </c>
      <c r="B11" s="11" t="s">
        <v>34</v>
      </c>
      <c r="C11" s="12" t="s">
        <v>21</v>
      </c>
      <c r="D11" s="13">
        <v>1</v>
      </c>
      <c r="E11" s="32">
        <v>56980</v>
      </c>
      <c r="F11" s="32">
        <v>57000</v>
      </c>
      <c r="G11" s="32">
        <v>56660</v>
      </c>
      <c r="H11" s="14"/>
      <c r="I11" s="14"/>
      <c r="J11" s="33">
        <f t="shared" si="0"/>
        <v>56880</v>
      </c>
      <c r="K11" s="33">
        <f t="shared" si="1"/>
        <v>190.78784028338913</v>
      </c>
      <c r="L11" s="22">
        <v>0</v>
      </c>
      <c r="M11" s="37">
        <v>56880</v>
      </c>
      <c r="N11" s="34">
        <v>56660</v>
      </c>
      <c r="O11" s="35">
        <v>56660</v>
      </c>
    </row>
    <row r="12" spans="1:15" ht="29.25" customHeight="1">
      <c r="A12" s="10">
        <v>3</v>
      </c>
      <c r="B12" s="11" t="s">
        <v>35</v>
      </c>
      <c r="C12" s="12" t="s">
        <v>21</v>
      </c>
      <c r="D12" s="13">
        <v>1</v>
      </c>
      <c r="E12" s="32">
        <v>17000</v>
      </c>
      <c r="F12" s="32">
        <v>16700</v>
      </c>
      <c r="G12" s="32">
        <v>15600</v>
      </c>
      <c r="H12" s="14"/>
      <c r="I12" s="14"/>
      <c r="J12" s="33">
        <f t="shared" si="0"/>
        <v>16433.330000000002</v>
      </c>
      <c r="K12" s="33">
        <f t="shared" si="1"/>
        <v>737.1114795831993</v>
      </c>
      <c r="L12" s="22">
        <v>0</v>
      </c>
      <c r="M12" s="36">
        <v>16433.330000000002</v>
      </c>
      <c r="N12" s="34">
        <v>15600</v>
      </c>
      <c r="O12" s="35">
        <v>15600</v>
      </c>
    </row>
    <row r="13" spans="1:15" ht="15.75">
      <c r="A13" s="54" t="s">
        <v>22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6"/>
      <c r="O13" s="39">
        <v>115300</v>
      </c>
    </row>
    <row r="14" spans="1:15" ht="26.25" customHeight="1">
      <c r="A14" s="57" t="s">
        <v>23</v>
      </c>
      <c r="B14" s="57"/>
      <c r="C14" s="57"/>
      <c r="D14" s="57"/>
      <c r="E14" s="57"/>
      <c r="F14" s="57"/>
      <c r="G14" s="57"/>
      <c r="H14" s="57"/>
      <c r="I14" s="57"/>
      <c r="J14" s="25">
        <f>O13</f>
        <v>115300</v>
      </c>
      <c r="K14" s="26" t="s">
        <v>24</v>
      </c>
      <c r="L14" s="26"/>
      <c r="M14" s="26"/>
      <c r="N14" s="26"/>
      <c r="O14" s="27"/>
    </row>
    <row r="15" spans="1:15" ht="15.75" customHeight="1">
      <c r="A15" s="73" t="s">
        <v>25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</row>
    <row r="16" spans="1:15" ht="81.75" customHeight="1">
      <c r="A16" s="73" t="s">
        <v>26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</row>
    <row r="17" spans="1:15" ht="15.75" customHeight="1">
      <c r="A17" s="73" t="s">
        <v>27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</row>
    <row r="18" spans="1:15" ht="41.25" customHeight="1">
      <c r="A18" s="73" t="s">
        <v>28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</row>
    <row r="19" spans="1:15" ht="30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</row>
    <row r="20" spans="1:15">
      <c r="A20" s="63"/>
      <c r="B20" s="63"/>
      <c r="C20" s="63"/>
      <c r="D20" s="63"/>
      <c r="E20" s="63"/>
      <c r="F20" s="63"/>
      <c r="G20" s="63"/>
      <c r="H20" s="63"/>
      <c r="I20" s="63"/>
      <c r="J20" s="63"/>
      <c r="K20" s="28"/>
      <c r="L20" s="28"/>
      <c r="M20" s="28"/>
      <c r="N20" s="28"/>
      <c r="O20" s="29"/>
    </row>
    <row r="21" spans="1:15" ht="15.75">
      <c r="A21" s="64" t="s">
        <v>33</v>
      </c>
      <c r="B21" s="65"/>
      <c r="C21" s="66"/>
      <c r="D21" s="66"/>
      <c r="E21" s="66"/>
      <c r="F21" s="66"/>
      <c r="G21" s="66"/>
      <c r="H21" s="66"/>
      <c r="I21" s="66"/>
      <c r="J21" s="66"/>
      <c r="K21" s="15"/>
      <c r="L21" s="15"/>
      <c r="M21" s="15"/>
      <c r="N21" s="15"/>
      <c r="O21" s="29"/>
    </row>
    <row r="22" spans="1:15" ht="15.7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28"/>
      <c r="L22" s="28"/>
      <c r="M22" s="28"/>
      <c r="N22" s="28"/>
      <c r="O22" s="29"/>
    </row>
    <row r="23" spans="1:15" ht="15.75">
      <c r="A23" s="67" t="s">
        <v>29</v>
      </c>
      <c r="B23" s="67"/>
      <c r="C23" s="67"/>
      <c r="D23" s="67"/>
      <c r="E23" s="67"/>
      <c r="F23" s="67"/>
      <c r="G23" s="67"/>
      <c r="H23" s="67"/>
      <c r="I23" s="67"/>
      <c r="J23" s="30"/>
    </row>
    <row r="24" spans="1:15">
      <c r="J24" s="31"/>
    </row>
    <row r="28" spans="1:15" ht="42" customHeight="1"/>
    <row r="30" spans="1:15" ht="36.75" customHeight="1"/>
    <row r="37" ht="35.25" customHeight="1"/>
  </sheetData>
  <sheetProtection deleteColumns="0"/>
  <mergeCells count="26">
    <mergeCell ref="A20:J20"/>
    <mergeCell ref="A21:J21"/>
    <mergeCell ref="A23:I23"/>
    <mergeCell ref="A7:A8"/>
    <mergeCell ref="B7:B8"/>
    <mergeCell ref="C7:C8"/>
    <mergeCell ref="D7:D8"/>
    <mergeCell ref="A15:O15"/>
    <mergeCell ref="A16:O16"/>
    <mergeCell ref="A17:O17"/>
    <mergeCell ref="A18:O18"/>
    <mergeCell ref="A19:O19"/>
    <mergeCell ref="A6:O6"/>
    <mergeCell ref="E7:I7"/>
    <mergeCell ref="J7:K7"/>
    <mergeCell ref="A13:N13"/>
    <mergeCell ref="A14:I14"/>
    <mergeCell ref="L7:L8"/>
    <mergeCell ref="N7:N8"/>
    <mergeCell ref="O7:O8"/>
    <mergeCell ref="L1:O1"/>
    <mergeCell ref="A2:O2"/>
    <mergeCell ref="A3:O3"/>
    <mergeCell ref="E4:J4"/>
    <mergeCell ref="A5:B5"/>
    <mergeCell ref="C5:O5"/>
  </mergeCells>
  <pageMargins left="0.7" right="0.7" top="0.75" bottom="0.75" header="0.3" footer="0.3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Калинина Татьяна Юрьевна</cp:lastModifiedBy>
  <dcterms:created xsi:type="dcterms:W3CDTF">2006-09-16T00:00:00Z</dcterms:created>
  <dcterms:modified xsi:type="dcterms:W3CDTF">2026-06-09T06:34:51Z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726F74FD8BC0427285F154F3549F0A09_12</vt:lpwstr>
  </property>
  <property fmtid="{D5CDD505-2E9C-101B-9397-08002B2CF9AE}" pid="3" name="KSOProductBuildVer">
    <vt:lpwstr>1049-12.2.0.20782</vt:lpwstr>
  </property>
</Properties>
</file>