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Лист1!$A$1:$O$16</definedName>
  </definedNames>
  <calcPr calcId="152511" fullPrecision="0"/>
</workbook>
</file>

<file path=xl/calcChain.xml><?xml version="1.0" encoding="utf-8"?>
<calcChain xmlns="http://schemas.openxmlformats.org/spreadsheetml/2006/main">
  <c r="N14" i="1" l="1"/>
  <c r="P14" i="1" s="1"/>
  <c r="L14" i="1"/>
  <c r="K14" i="1"/>
  <c r="O14" i="1" s="1"/>
  <c r="M14" i="1" l="1"/>
  <c r="K11" i="1"/>
  <c r="O11" i="1" s="1"/>
  <c r="K12" i="1"/>
  <c r="O12" i="1" s="1"/>
  <c r="K13" i="1"/>
  <c r="O13" i="1" s="1"/>
  <c r="K15" i="1"/>
  <c r="O15" i="1" s="1"/>
  <c r="N11" i="1"/>
  <c r="P11" i="1" s="1"/>
  <c r="N12" i="1"/>
  <c r="P12" i="1" s="1"/>
  <c r="N13" i="1"/>
  <c r="P13" i="1" s="1"/>
  <c r="N15" i="1"/>
  <c r="P15" i="1" s="1"/>
  <c r="L12" i="1"/>
  <c r="L13" i="1"/>
  <c r="L15" i="1"/>
  <c r="M13" i="1" l="1"/>
  <c r="M12" i="1"/>
  <c r="M15" i="1"/>
  <c r="O16" i="1"/>
  <c r="P16" i="1"/>
  <c r="L11" i="1" l="1"/>
  <c r="M11" i="1" s="1"/>
  <c r="H73" i="2" l="1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</calcChain>
</file>

<file path=xl/sharedStrings.xml><?xml version="1.0" encoding="utf-8"?>
<sst xmlns="http://schemas.openxmlformats.org/spreadsheetml/2006/main" count="275" uniqueCount="243">
  <si>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</si>
  <si>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</si>
  <si>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8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</si>
  <si>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</si>
  <si>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</si>
  <si>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r>
      <t>Адрес  ОУ</t>
    </r>
    <r>
      <rPr>
        <sz val="6"/>
        <color indexed="8"/>
        <rFont val="Times New Roman"/>
        <family val="1"/>
        <charset val="204"/>
      </rPr>
      <t>(**)</t>
    </r>
  </si>
  <si>
    <t>Наименование товара</t>
  </si>
  <si>
    <r>
      <t>Цена предложенная участником № 1, руб. ц</t>
    </r>
    <r>
      <rPr>
        <b/>
        <sz val="6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</si>
  <si>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6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</si>
  <si>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6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</si>
  <si>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6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</si>
  <si>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6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</si>
  <si>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</si>
  <si>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</si>
  <si>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</si>
  <si>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</si>
  <si>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</si>
  <si>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</si>
  <si>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</si>
  <si>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>(расшифровка подписи)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</si>
  <si>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</si>
  <si>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Бокс с блоком цветной бумаги</t>
  </si>
  <si>
    <t xml:space="preserve">Папка - уголок </t>
  </si>
  <si>
    <t>Скоросшиватель пластиковый</t>
  </si>
  <si>
    <t>Карман-вкладыш</t>
  </si>
  <si>
    <t>Скобы для степлера</t>
  </si>
  <si>
    <t>Корректирующая жидкость</t>
  </si>
  <si>
    <t>Папка регистратор</t>
  </si>
  <si>
    <t>Клей карандаш</t>
  </si>
  <si>
    <t>Скрепки цветные</t>
  </si>
  <si>
    <t>Мел для доски</t>
  </si>
  <si>
    <t xml:space="preserve">Ежедневник недатированный. </t>
  </si>
  <si>
    <t xml:space="preserve">Формат листов: должен быть А5,  </t>
  </si>
  <si>
    <t xml:space="preserve">Размер: должен быть 14х21см, </t>
  </si>
  <si>
    <t>Количество листов: 180штук</t>
  </si>
  <si>
    <t>Цвет обложки - бордовый.</t>
  </si>
  <si>
    <t>Обложка: только полуматовый переплетный материал с поролоном, имитирующий текстуру натуральной кожи.</t>
  </si>
  <si>
    <t>Содержит информационно-справочный блок.</t>
  </si>
  <si>
    <t>Блок: недатированный,  офсет должен быть 80 г/м2 ( линейка), прошит, печать в 2 краски.</t>
  </si>
  <si>
    <t>Перфорация уголка только  ляссе..</t>
  </si>
  <si>
    <t xml:space="preserve">Блок для заметок </t>
  </si>
  <si>
    <t>Размер: высота только 9, см длина только 9 см,  ширина только 9 см.</t>
  </si>
  <si>
    <t>Количество листов: не менее 100штук.</t>
  </si>
  <si>
    <t xml:space="preserve">Цвет: Яркие четыре цвета, с клеевым краем. </t>
  </si>
  <si>
    <t xml:space="preserve">Бумага для заметок дает возможность записать самую нужную информацию быстро, удобно и надёжно. </t>
  </si>
  <si>
    <t xml:space="preserve">Самоклеящиеся закладки </t>
  </si>
  <si>
    <t>Материал закладки: пластик</t>
  </si>
  <si>
    <t>Размер, мм: должен быть 12x45</t>
  </si>
  <si>
    <t>Количество цветов: не менее 5</t>
  </si>
  <si>
    <t>Количество закладок в блоке: не менее 25 шт.</t>
  </si>
  <si>
    <t>Тон закладок: неоновые</t>
  </si>
  <si>
    <t>Клейкость: не менее 1,8 кг/м</t>
  </si>
  <si>
    <t>Каждый цвет расположен в индивидуальном мини-диспенсере.</t>
  </si>
  <si>
    <t xml:space="preserve">Возможно отделение каждого мини-диспенсера друг от друга. </t>
  </si>
  <si>
    <t xml:space="preserve">Закладки предназначены для выделения информации. </t>
  </si>
  <si>
    <t xml:space="preserve">На закладках можно писать. </t>
  </si>
  <si>
    <t xml:space="preserve">Клеевой край предназначен для многократного переклеивания. В процессе отклеивания не повреждает бумагу. </t>
  </si>
  <si>
    <t xml:space="preserve">Размер бумаги: должен быть  9*9*5 </t>
  </si>
  <si>
    <t>материал бокса: пластик прозрачный</t>
  </si>
  <si>
    <t>Цветной офсет  должен быть 75 г/м2.</t>
  </si>
  <si>
    <t>Количество листов: не менее 200шт.</t>
  </si>
  <si>
    <t>Различные сочетания цветов.</t>
  </si>
  <si>
    <t>Упакован в термоусадочную пленку.</t>
  </si>
  <si>
    <t xml:space="preserve">Бумага для заметок с клеевым краем </t>
  </si>
  <si>
    <t>Размер: должен быть 76х76 мм</t>
  </si>
  <si>
    <t>Количество листов: не менее 400 шт.</t>
  </si>
  <si>
    <t>Цвет блокнота: многоцветный</t>
  </si>
  <si>
    <t>Неоновый: да</t>
  </si>
  <si>
    <t>Клейкость: не менее 20 Н/м</t>
  </si>
  <si>
    <t>Плотность бумаги: не менее 70 г/кв.м</t>
  </si>
  <si>
    <t xml:space="preserve">Закладки клейкие </t>
  </si>
  <si>
    <t>Материал закладки: бумага</t>
  </si>
  <si>
    <t>Размер, мм: должен быть 20х50мм</t>
  </si>
  <si>
    <t>Количество цветов: 5</t>
  </si>
  <si>
    <t>Количество закладок в блоке: 4 неоновых цвета по 50 листков.</t>
  </si>
  <si>
    <t xml:space="preserve">В упаковке должно быть </t>
  </si>
  <si>
    <t>Приклеиваются на гладкую поверхность.</t>
  </si>
  <si>
    <t>Применяются для временных пометок страниц каталогов, договоров, документов.</t>
  </si>
  <si>
    <t>Плотность: должна быть 180 мкм</t>
  </si>
  <si>
    <t>Цвет: синий</t>
  </si>
  <si>
    <t>Материал: только полипропилен</t>
  </si>
  <si>
    <t>Формат: только A4</t>
  </si>
  <si>
    <t>Количество отделений: только 1</t>
  </si>
  <si>
    <t>Механизм подшивки: стандартный</t>
  </si>
  <si>
    <t>Толщина материала, мм: верхний лист не менее 0.13 мм, нижний лист не менее 0.15 мм</t>
  </si>
  <si>
    <t>Формат: должен быть 216х303 (А4)</t>
  </si>
  <si>
    <t>Цвет: черный</t>
  </si>
  <si>
    <t>Материал: полипропилен</t>
  </si>
  <si>
    <t>Наличие кармана на внутренней обложке папки: нет</t>
  </si>
  <si>
    <t>Вместимость: до 100 листов</t>
  </si>
  <si>
    <t xml:space="preserve">Скоросшиватель пластиковый </t>
  </si>
  <si>
    <t>Толщина материала, мм: не менее0,15</t>
  </si>
  <si>
    <t>Папка на завязках картонная Материал: мелованный картон, тесьма х/б</t>
  </si>
  <si>
    <t>Плотность/толщина материала: должна быть 280 г/кв.м</t>
  </si>
  <si>
    <t>Ширина корешка: должна быть 15 мм</t>
  </si>
  <si>
    <t xml:space="preserve">Цвет: белый </t>
  </si>
  <si>
    <t>Ширина корешка:  должно быть  50 мм</t>
  </si>
  <si>
    <t>Наличие кармана на корешке папки: да</t>
  </si>
  <si>
    <t>Материал: только картон/ПВX</t>
  </si>
  <si>
    <t>Материал внутренней обложки папки:</t>
  </si>
  <si>
    <t>Только пластик</t>
  </si>
  <si>
    <t>Защита нижнего края папки: только пластик</t>
  </si>
  <si>
    <t>Наличие цветного корешка в картонной папке-регистраторе: нет</t>
  </si>
  <si>
    <t>Арочный механизм папки открывается на 180  градусов: нет</t>
  </si>
  <si>
    <t>Формат папки ориентирован: только вертикально</t>
  </si>
  <si>
    <t>Вместимость: не менее 350 листов</t>
  </si>
  <si>
    <t>Плотность: не менее 25 мкм.с перф.</t>
  </si>
  <si>
    <t xml:space="preserve"> Формат: только A4</t>
  </si>
  <si>
    <t>Фактура: только гладкая</t>
  </si>
  <si>
    <t>Количество в упаковке: только100 шт.</t>
  </si>
  <si>
    <t>Количество упаковок в коробе: не менее 40 уп.</t>
  </si>
  <si>
    <t>Степлер Особенности: только плоское сшивание</t>
  </si>
  <si>
    <t>Количество пробиваемых листов: не менее 25 лист</t>
  </si>
  <si>
    <t>Тип и размер скоб для степлера: только 24/6</t>
  </si>
  <si>
    <t>Виды сшивания степлером: открытый/закрытый</t>
  </si>
  <si>
    <t>Плоское сшивание: да</t>
  </si>
  <si>
    <t>Глубина закладки бумаги: не менее 60 мм</t>
  </si>
  <si>
    <t>Материал корпуса: металл</t>
  </si>
  <si>
    <t>Цвет корпуса: чёрный</t>
  </si>
  <si>
    <t>Наличие скоб в комплекте: нет</t>
  </si>
  <si>
    <t>Схема вложения: доожна быть 10</t>
  </si>
  <si>
    <t xml:space="preserve">Тип и размер скоб для степлера:  только N24/6  </t>
  </si>
  <si>
    <t>Количество сшиваемых листов: не менее 15 лист</t>
  </si>
  <si>
    <t>Материал скоб: только металл</t>
  </si>
  <si>
    <t>Количество скоб в пачке: 1000 шт.</t>
  </si>
  <si>
    <t>Количество пачек в упаковке: 20 шт.</t>
  </si>
  <si>
    <t xml:space="preserve">Дырокол </t>
  </si>
  <si>
    <t>Количество пробиваемых листов: не менее 40 лист</t>
  </si>
  <si>
    <t>Наличие линейки: да</t>
  </si>
  <si>
    <t>Материал корпуса: пластик</t>
  </si>
  <si>
    <t>Цвет корпуса: серо-рыжий</t>
  </si>
  <si>
    <t>Гарантийный срок:6 мес</t>
  </si>
  <si>
    <t>Особенности: двухсторонее перворирование</t>
  </si>
  <si>
    <t>Количество пробиваемых отверстий: не менее 2</t>
  </si>
  <si>
    <t>Диаметр пробиваемого отверстия: должен быть 5.5 мм</t>
  </si>
  <si>
    <t>Расстояние между отверстиями: не менее 8 см</t>
  </si>
  <si>
    <t>Наличие контейнера для конфетти: да</t>
  </si>
  <si>
    <t>Материал механизма: только  металл -</t>
  </si>
  <si>
    <t>Схема вложения: только 12</t>
  </si>
  <si>
    <t xml:space="preserve">Наличие блокиратора для хранения: нет </t>
  </si>
  <si>
    <t xml:space="preserve">Кисточка: да </t>
  </si>
  <si>
    <t>Вид кисточки: только ворс</t>
  </si>
  <si>
    <t>Объем флакона: не менее 20 мл</t>
  </si>
  <si>
    <t>Материал флакона; пластик.</t>
  </si>
  <si>
    <t>Быстровысыхающая, на химической основе. Незаметна на ксерокопиях.</t>
  </si>
  <si>
    <t xml:space="preserve">Корректирующий роллер </t>
  </si>
  <si>
    <t>Длина ленты: не менее 5 метра</t>
  </si>
  <si>
    <t>Ширина ленты: не менее 5 мм</t>
  </si>
  <si>
    <t>Одноразовая: да</t>
  </si>
  <si>
    <t>Цвет корпуса: синий</t>
  </si>
  <si>
    <t>Корректирующий роллер на колесиках для исправления строчного текста.</t>
  </si>
  <si>
    <t>Эргономичный дизайн</t>
  </si>
  <si>
    <t>Сухая корректировка - не требует времени на высыхание.</t>
  </si>
  <si>
    <t xml:space="preserve"> Писать можно сразу после исправления.</t>
  </si>
  <si>
    <t xml:space="preserve">Ручка шариковая </t>
  </si>
  <si>
    <t>Цвет чернил: синий</t>
  </si>
  <si>
    <t>Толщина линии письма: должна быть 0.5 мм</t>
  </si>
  <si>
    <t xml:space="preserve">Диаметр шарика: должен быть 0.7 мм </t>
  </si>
  <si>
    <t>Форма наконечника: стандартный</t>
  </si>
  <si>
    <t>Цвет корпуса: прозрачный</t>
  </si>
  <si>
    <t>С колпачком.</t>
  </si>
  <si>
    <t>Наличие резиновой манжетки: нет</t>
  </si>
  <si>
    <t>Одноразовая: нет</t>
  </si>
  <si>
    <t>Без подарочной упаковки.</t>
  </si>
  <si>
    <t>Цвет чернил: черный</t>
  </si>
  <si>
    <t xml:space="preserve">Ручка гелевая </t>
  </si>
  <si>
    <t>Толщина линии письма: не менее 0.4 мм и не более 0.4 мм</t>
  </si>
  <si>
    <t>Наличие резиновой манжетки: да</t>
  </si>
  <si>
    <t>Диаметр шарика: не менее 0.5 мм и не более 0.5 мм</t>
  </si>
  <si>
    <t xml:space="preserve">Обеспечивает чистое и четкое письмо. </t>
  </si>
  <si>
    <t>Скотч</t>
  </si>
  <si>
    <t>Плотность (мкм): должна быть 38 мкм</t>
  </si>
  <si>
    <t>Длина ленты: должна быть 40 метр</t>
  </si>
  <si>
    <t>Ширина (мм): должна быть 48 мм</t>
  </si>
  <si>
    <t>Дополнительные свойства: нет</t>
  </si>
  <si>
    <t>Цвет клейкой ленты: прозрачная</t>
  </si>
  <si>
    <t>беззвучное отрывание, при нанесении на поверхность незаметен и не блестит, используется для склеивания книжных листов, документов, денег.</t>
  </si>
  <si>
    <t>Ширина клейкой ленты: должна быть 12 мм</t>
  </si>
  <si>
    <t>Длина намотки клейкой ленты: должна быть 33 метр</t>
  </si>
  <si>
    <t>Тип клейкой ленты: канцелярская</t>
  </si>
  <si>
    <t>Наличие диспенсера: нет</t>
  </si>
  <si>
    <t xml:space="preserve">Плотность: должна быть 35 мкм </t>
  </si>
  <si>
    <t>Цвет: прозрачный матовый, беззвучное отрывание/</t>
  </si>
  <si>
    <t>При нанесении на поверхность незаметен и не блестит, используется для склеивания книжных листов, документов, денег.</t>
  </si>
  <si>
    <t>Состав клея: должен быть пвп</t>
  </si>
  <si>
    <t>Объем/вес: не менее 20 г</t>
  </si>
  <si>
    <t>Цветовой пигмент: нет</t>
  </si>
  <si>
    <t>Временного приклеивания (не перманентный):нет</t>
  </si>
  <si>
    <t>Назначение: для бумаги, картона, текстиля</t>
  </si>
  <si>
    <t>Карандаш</t>
  </si>
  <si>
    <t>Твердость грифеля: твердо-мягкий</t>
  </si>
  <si>
    <t>Наличие ластика: да</t>
  </si>
  <si>
    <t>Заточенный: да</t>
  </si>
  <si>
    <t>Материал корпуса: дерево</t>
  </si>
  <si>
    <t>Профиль карандаша: трехгранный</t>
  </si>
  <si>
    <t xml:space="preserve">Цвет корпуса: черный матовый </t>
  </si>
  <si>
    <t>Корпус шестигранный, с наружной стороны покрыт краской</t>
  </si>
  <si>
    <t xml:space="preserve">Длина корпуса карандаша: не мене 185 мм </t>
  </si>
  <si>
    <t>Длина: должна быть 28 мм</t>
  </si>
  <si>
    <t>Форма скрепки: овальная</t>
  </si>
  <si>
    <t>Количество в упаковке: 100 шт.</t>
  </si>
  <si>
    <t xml:space="preserve">Цвет: не менее 6 цветов скрепок </t>
  </si>
  <si>
    <t xml:space="preserve">Материал скрепки: пластик покрыт  ПВХ плёнкой, поставляется в пластиковом боксе </t>
  </si>
  <si>
    <t xml:space="preserve">Маркер для маркерной доски </t>
  </si>
  <si>
    <t>Цвет чернил: синий/черный/зеленый/красный</t>
  </si>
  <si>
    <t>Форма наконечника: круглый</t>
  </si>
  <si>
    <t>Толщина линии письма: не менее 5 мм</t>
  </si>
  <si>
    <t>Вид досок: магнитно-маркерная</t>
  </si>
  <si>
    <t>Автоматический: нет</t>
  </si>
  <si>
    <t xml:space="preserve">Материал корпуса: пластик </t>
  </si>
  <si>
    <t>Длинна корпуса не менее 15 см</t>
  </si>
  <si>
    <t>Стираемый: да.  Стирается сухим способом.</t>
  </si>
  <si>
    <t xml:space="preserve">Губка для маркерной доски </t>
  </si>
  <si>
    <t>Наличие магнита: да</t>
  </si>
  <si>
    <t>Наличие сменных салфеток: нет</t>
  </si>
  <si>
    <t>Материал: пластик и фетровые накладки</t>
  </si>
  <si>
    <t xml:space="preserve">Размер изделия: должен быть 160х55х45 мм </t>
  </si>
  <si>
    <t xml:space="preserve">Губка предназначена для стирания маркеров с белых досок сухим способом. </t>
  </si>
  <si>
    <t>Цвет мела: белый</t>
  </si>
  <si>
    <t>Штук в упаковке: 100 шт.</t>
  </si>
  <si>
    <t>Тип: универсальные</t>
  </si>
  <si>
    <t>Возрастная группа: без ограничений</t>
  </si>
  <si>
    <t xml:space="preserve">Твердость грифеля: средне- твердый </t>
  </si>
  <si>
    <t>Размер одной штуки должен быть  10×1х1 см,</t>
  </si>
  <si>
    <t>Вес не менее  12 г</t>
  </si>
  <si>
    <t xml:space="preserve">Состав — 100% природный мел, без красителей. Оставляет на доске четкую белую линию, легко смывающуюся водой. </t>
  </si>
  <si>
    <t xml:space="preserve">Поставляется в картонной упаковке по 100 штук. </t>
  </si>
  <si>
    <t xml:space="preserve">Спб, пр.Мечникова дом 5 корпус 1 </t>
  </si>
  <si>
    <t>ИТОГО</t>
  </si>
  <si>
    <t>Е.В. Ткачева</t>
  </si>
  <si>
    <t>Кол-во чел</t>
  </si>
  <si>
    <t xml:space="preserve">85.42.19.900 </t>
  </si>
  <si>
    <t>ОКПД2</t>
  </si>
  <si>
    <t>Обоснование закупок и  начальной (максимальной) цены закупки к проекту бюджета на 2026 год.</t>
  </si>
  <si>
    <t>Средняя цена с учетом индекса потребительских цен на 2026 год (руб/мес)</t>
  </si>
  <si>
    <t xml:space="preserve"> ДПО. ППК. Общие вопросы охраны труда и функционирования системы управления охраной труда.</t>
  </si>
  <si>
    <t>ДПО. ППК. 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рисков.</t>
  </si>
  <si>
    <t>    ДПО. ППК. Использование (применение) средств индивидуальной защиты.</t>
  </si>
  <si>
    <t xml:space="preserve"> ДПО. ППК. Оказание первой помощи пострадавшим.</t>
  </si>
  <si>
    <t>Общая стоимость товаров,работ,услуг (тыс.руб) - по средней</t>
  </si>
  <si>
    <t>Общая стоимость товаров,работ,услуг (тыс.руб) - по наименьшей</t>
  </si>
  <si>
    <t>Оказание услуг по обучению</t>
  </si>
  <si>
    <t>    ДПО. ППК.«Охрана труда и безопасность производственной деятельности»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</si>
</sst>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6"/>
      <color indexed="8"/>
      <name val="Calibri"/>
      <family val="2"/>
      <charset val="204"/>
    </font>
    <font>
      <b/>
      <sz val="6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10"/>
      <name val="Arial"/>
      <family val="2"/>
      <charset val="204"/>
    </font>
    <font>
      <sz val="6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8"/>
      <name val="Arial"/>
      <family val="2"/>
    </font>
    <font>
      <b/>
      <i/>
      <sz val="8"/>
      <color theme="1"/>
      <name val="Calibri"/>
      <family val="2"/>
      <charset val="204"/>
      <scheme val="minor"/>
    </font>
    <font>
      <b/>
      <sz val="8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2" fillId="0" borderId="0"/>
    <xf numFmtId="0" fontId="20" fillId="0" borderId="0"/>
  </cellStyleXfs>
  <cellXfs count="62">
    <xf numFmtId="0" fontId="0" fillId="0" borderId="0" xfId="0"/>
    <xf numFmtId="0" fontId="7" fillId="0" borderId="5" xfId="0" applyFont="1" applyFill="1" applyBorder="1" applyAlignment="1">
      <alignment horizontal="center" vertical="center" wrapText="1" shrinkToFit="1"/>
    </xf>
    <xf numFmtId="0" fontId="15" fillId="0" borderId="0" xfId="0" applyFont="1"/>
    <xf numFmtId="0" fontId="0" fillId="0" borderId="0" xfId="0" applyFill="1"/>
    <xf numFmtId="0" fontId="4" fillId="0" borderId="6" xfId="0" applyFont="1" applyFill="1" applyBorder="1" applyAlignment="1"/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9" fontId="7" fillId="0" borderId="5" xfId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14" fillId="0" borderId="5" xfId="0" applyFont="1" applyFill="1" applyBorder="1" applyAlignment="1">
      <alignment vertical="center"/>
    </xf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11" fillId="0" borderId="5" xfId="0" applyNumberFormat="1" applyFont="1" applyFill="1" applyBorder="1"/>
    <xf numFmtId="0" fontId="11" fillId="0" borderId="5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18" fillId="0" borderId="5" xfId="0" applyFont="1" applyBorder="1" applyAlignment="1">
      <alignment horizontal="center" vertical="center" wrapText="1"/>
    </xf>
    <xf numFmtId="0" fontId="0" fillId="0" borderId="7" xfId="0" applyFill="1" applyBorder="1"/>
    <xf numFmtId="9" fontId="7" fillId="0" borderId="3" xfId="1" applyFont="1" applyFill="1" applyBorder="1"/>
    <xf numFmtId="164" fontId="17" fillId="0" borderId="6" xfId="0" applyNumberFormat="1" applyFont="1" applyFill="1" applyBorder="1"/>
    <xf numFmtId="2" fontId="17" fillId="0" borderId="5" xfId="0" applyNumberFormat="1" applyFont="1" applyFill="1" applyBorder="1"/>
    <xf numFmtId="2" fontId="16" fillId="0" borderId="0" xfId="0" applyNumberFormat="1" applyFont="1"/>
    <xf numFmtId="2" fontId="4" fillId="0" borderId="5" xfId="0" applyNumberFormat="1" applyFont="1" applyFill="1" applyBorder="1" applyAlignment="1"/>
    <xf numFmtId="2" fontId="7" fillId="0" borderId="5" xfId="0" applyNumberFormat="1" applyFont="1" applyFill="1" applyBorder="1" applyAlignment="1">
      <alignment horizontal="center" vertical="center" wrapText="1" shrinkToFit="1"/>
    </xf>
    <xf numFmtId="2" fontId="0" fillId="0" borderId="5" xfId="0" applyNumberFormat="1" applyFill="1" applyBorder="1"/>
    <xf numFmtId="2" fontId="5" fillId="0" borderId="0" xfId="0" applyNumberFormat="1" applyFont="1" applyFill="1"/>
    <xf numFmtId="2" fontId="15" fillId="0" borderId="0" xfId="0" applyNumberFormat="1" applyFont="1"/>
    <xf numFmtId="2" fontId="0" fillId="0" borderId="0" xfId="0" applyNumberFormat="1"/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7" fillId="0" borderId="5" xfId="0" applyFont="1" applyFill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164" fontId="11" fillId="0" borderId="3" xfId="0" applyNumberFormat="1" applyFont="1" applyFill="1" applyBorder="1"/>
    <xf numFmtId="0" fontId="15" fillId="0" borderId="0" xfId="0" applyFont="1" applyFill="1"/>
    <xf numFmtId="2" fontId="3" fillId="0" borderId="5" xfId="0" applyNumberFormat="1" applyFont="1" applyFill="1" applyBorder="1"/>
    <xf numFmtId="2" fontId="22" fillId="0" borderId="0" xfId="0" applyNumberFormat="1" applyFont="1" applyFill="1" applyBorder="1"/>
    <xf numFmtId="0" fontId="5" fillId="0" borderId="0" xfId="0" applyFont="1" applyFill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828675</xdr:rowOff>
    </xdr:from>
    <xdr:to>
      <xdr:col>12</xdr:col>
      <xdr:colOff>133426</xdr:colOff>
      <xdr:row>9</xdr:row>
      <xdr:rowOff>2056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242887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104775</xdr:colOff>
      <xdr:row>8</xdr:row>
      <xdr:rowOff>762000</xdr:rowOff>
    </xdr:from>
    <xdr:to>
      <xdr:col>12</xdr:col>
      <xdr:colOff>179598</xdr:colOff>
      <xdr:row>8</xdr:row>
      <xdr:rowOff>763190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24288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topLeftCell="C8" zoomScale="160" zoomScaleNormal="160" workbookViewId="0">
      <selection activeCell="A19" sqref="A19:E19"/>
    </sheetView>
  </sheetViews>
  <sheetFormatPr defaultRowHeight="15" x14ac:dyDescent="0.25"/>
  <cols>
    <col min="1" max="1" width="3.42578125" customWidth="1"/>
    <col min="3" max="3" width="29.140625" style="38" customWidth="1"/>
    <col min="4" max="4" width="8.42578125" style="38" customWidth="1"/>
    <col min="5" max="5" width="4.5703125" customWidth="1"/>
    <col min="6" max="7" width="7.85546875" style="3" customWidth="1"/>
    <col min="8" max="8" width="6.85546875" style="3" customWidth="1"/>
    <col min="9" max="9" width="5.85546875" style="3" customWidth="1"/>
    <col min="10" max="10" width="6.85546875" style="3" customWidth="1"/>
    <col min="11" max="11" width="7.42578125" customWidth="1"/>
    <col min="12" max="12" width="6.85546875" customWidth="1"/>
    <col min="13" max="13" width="7.5703125" customWidth="1"/>
    <col min="14" max="14" width="7.140625" style="34" customWidth="1"/>
    <col min="15" max="15" width="9.28515625" customWidth="1"/>
  </cols>
  <sheetData>
    <row r="1" spans="1:16" ht="9.75" customHeight="1" x14ac:dyDescent="0.25">
      <c r="N1" s="28"/>
    </row>
    <row r="2" spans="1:16" s="3" customFormat="1" x14ac:dyDescent="0.25">
      <c r="A2" s="56" t="s">
        <v>233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6" s="3" customFormat="1" x14ac:dyDescent="0.25">
      <c r="A3" s="57" t="s">
        <v>241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16" s="3" customFormat="1" x14ac:dyDescent="0.25">
      <c r="A4" s="58" t="s">
        <v>0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6" s="3" customFormat="1" ht="25.5" customHeight="1" x14ac:dyDescent="0.25">
      <c r="A5" s="59" t="s">
        <v>20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16" s="3" customFormat="1" x14ac:dyDescent="0.25">
      <c r="A6" s="60" t="s">
        <v>1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6" s="3" customFormat="1" x14ac:dyDescent="0.25">
      <c r="A7" s="61" t="s">
        <v>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</row>
    <row r="8" spans="1:16" s="3" customFormat="1" x14ac:dyDescent="0.25">
      <c r="A8" s="53" t="s">
        <v>3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29">
        <v>1</v>
      </c>
      <c r="O8" s="4"/>
      <c r="P8" s="4"/>
    </row>
    <row r="9" spans="1:16" s="3" customFormat="1" ht="78" customHeight="1" x14ac:dyDescent="0.25">
      <c r="A9" s="5" t="s">
        <v>4</v>
      </c>
      <c r="B9" s="1" t="s">
        <v>5</v>
      </c>
      <c r="C9" s="39" t="s">
        <v>6</v>
      </c>
      <c r="D9" s="39" t="s">
        <v>232</v>
      </c>
      <c r="E9" s="1" t="s">
        <v>230</v>
      </c>
      <c r="F9" s="1" t="s">
        <v>7</v>
      </c>
      <c r="G9" s="1" t="s">
        <v>8</v>
      </c>
      <c r="H9" s="1" t="s">
        <v>9</v>
      </c>
      <c r="I9" s="1" t="s">
        <v>10</v>
      </c>
      <c r="J9" s="1" t="s">
        <v>11</v>
      </c>
      <c r="K9" s="1" t="s">
        <v>12</v>
      </c>
      <c r="L9" s="7" t="s">
        <v>13</v>
      </c>
      <c r="M9" s="8" t="s">
        <v>14</v>
      </c>
      <c r="N9" s="30" t="s">
        <v>234</v>
      </c>
      <c r="O9" s="1" t="s">
        <v>239</v>
      </c>
      <c r="P9" s="1" t="s">
        <v>240</v>
      </c>
    </row>
    <row r="10" spans="1:16" s="3" customFormat="1" x14ac:dyDescent="0.25">
      <c r="A10" s="6">
        <v>1</v>
      </c>
      <c r="B10" s="1">
        <v>2</v>
      </c>
      <c r="C10" s="6">
        <v>3</v>
      </c>
      <c r="D10" s="1">
        <v>4</v>
      </c>
      <c r="E10" s="6">
        <v>5</v>
      </c>
      <c r="F10" s="1">
        <v>6</v>
      </c>
      <c r="G10" s="6">
        <v>7</v>
      </c>
      <c r="H10" s="1">
        <v>8</v>
      </c>
      <c r="I10" s="6">
        <v>9</v>
      </c>
      <c r="J10" s="1">
        <v>10</v>
      </c>
      <c r="K10" s="6">
        <v>11</v>
      </c>
      <c r="L10" s="1">
        <v>12</v>
      </c>
      <c r="M10" s="1">
        <v>14</v>
      </c>
      <c r="N10" s="9">
        <v>15</v>
      </c>
      <c r="O10" s="51">
        <v>16</v>
      </c>
      <c r="P10" s="51">
        <v>16</v>
      </c>
    </row>
    <row r="11" spans="1:16" s="3" customFormat="1" ht="38.25" customHeight="1" x14ac:dyDescent="0.25">
      <c r="A11" s="21">
        <v>1</v>
      </c>
      <c r="B11" s="35" t="s">
        <v>227</v>
      </c>
      <c r="C11" s="52" t="s">
        <v>235</v>
      </c>
      <c r="D11" s="49" t="s">
        <v>231</v>
      </c>
      <c r="E11" s="36">
        <v>1</v>
      </c>
      <c r="F11" s="44">
        <v>2000</v>
      </c>
      <c r="G11" s="20">
        <v>2200</v>
      </c>
      <c r="H11" s="20">
        <v>2200</v>
      </c>
      <c r="I11" s="20"/>
      <c r="J11" s="20"/>
      <c r="K11" s="20">
        <f t="shared" ref="K11:K15" si="0">(F11+G11+H11)/3</f>
        <v>2133.33</v>
      </c>
      <c r="L11" s="20">
        <f t="shared" ref="L11" si="1">STDEV(F11:H11)</f>
        <v>115.47</v>
      </c>
      <c r="M11" s="25">
        <f t="shared" ref="M11" si="2">L11/K11</f>
        <v>0.05</v>
      </c>
      <c r="N11" s="27">
        <f t="shared" ref="N11:N15" si="3">F11</f>
        <v>2000</v>
      </c>
      <c r="O11" s="27">
        <f t="shared" ref="O11:O15" si="4">K11*E11</f>
        <v>2133.33</v>
      </c>
      <c r="P11" s="27">
        <f t="shared" ref="P11:P15" si="5">N11*E11</f>
        <v>2000</v>
      </c>
    </row>
    <row r="12" spans="1:16" s="3" customFormat="1" ht="56.25" customHeight="1" x14ac:dyDescent="0.25">
      <c r="A12" s="21">
        <v>2</v>
      </c>
      <c r="B12" s="37"/>
      <c r="C12" s="52" t="s">
        <v>236</v>
      </c>
      <c r="D12" s="49" t="s">
        <v>231</v>
      </c>
      <c r="E12" s="36">
        <v>1</v>
      </c>
      <c r="F12" s="44">
        <v>3000</v>
      </c>
      <c r="G12" s="20">
        <v>3300</v>
      </c>
      <c r="H12" s="20">
        <v>3500</v>
      </c>
      <c r="I12" s="20"/>
      <c r="J12" s="20"/>
      <c r="K12" s="20">
        <f t="shared" si="0"/>
        <v>3266.67</v>
      </c>
      <c r="L12" s="20">
        <f t="shared" ref="L12:L15" si="6">STDEV(F12:H12)</f>
        <v>251.66</v>
      </c>
      <c r="M12" s="25">
        <f t="shared" ref="M12:M15" si="7">L12/K12</f>
        <v>0.08</v>
      </c>
      <c r="N12" s="27">
        <f t="shared" si="3"/>
        <v>3000</v>
      </c>
      <c r="O12" s="27">
        <f t="shared" si="4"/>
        <v>3266.67</v>
      </c>
      <c r="P12" s="27">
        <f t="shared" si="5"/>
        <v>3000</v>
      </c>
    </row>
    <row r="13" spans="1:16" s="3" customFormat="1" ht="20.25" customHeight="1" x14ac:dyDescent="0.25">
      <c r="A13" s="21">
        <v>3</v>
      </c>
      <c r="B13" s="37"/>
      <c r="C13" s="52" t="s">
        <v>238</v>
      </c>
      <c r="D13" s="49" t="s">
        <v>231</v>
      </c>
      <c r="E13" s="36">
        <v>1</v>
      </c>
      <c r="F13" s="44">
        <v>1000</v>
      </c>
      <c r="G13" s="20">
        <v>1200</v>
      </c>
      <c r="H13" s="20">
        <v>1100</v>
      </c>
      <c r="I13" s="20"/>
      <c r="J13" s="20"/>
      <c r="K13" s="20">
        <f t="shared" si="0"/>
        <v>1100</v>
      </c>
      <c r="L13" s="20">
        <f t="shared" si="6"/>
        <v>100</v>
      </c>
      <c r="M13" s="25">
        <f t="shared" si="7"/>
        <v>0.09</v>
      </c>
      <c r="N13" s="27">
        <f t="shared" si="3"/>
        <v>1000</v>
      </c>
      <c r="O13" s="27">
        <f t="shared" si="4"/>
        <v>1100</v>
      </c>
      <c r="P13" s="27">
        <f t="shared" si="5"/>
        <v>1000</v>
      </c>
    </row>
    <row r="14" spans="1:16" s="3" customFormat="1" ht="27.75" customHeight="1" x14ac:dyDescent="0.25">
      <c r="A14" s="21">
        <v>4</v>
      </c>
      <c r="B14" s="37"/>
      <c r="C14" s="52" t="s">
        <v>237</v>
      </c>
      <c r="D14" s="49" t="s">
        <v>231</v>
      </c>
      <c r="E14" s="36">
        <v>1</v>
      </c>
      <c r="F14" s="44">
        <v>3000</v>
      </c>
      <c r="G14" s="20">
        <v>3300</v>
      </c>
      <c r="H14" s="20">
        <v>3500</v>
      </c>
      <c r="I14" s="20"/>
      <c r="J14" s="20"/>
      <c r="K14" s="20">
        <f t="shared" ref="K14" si="8">(F14+G14+H14)/3</f>
        <v>3266.67</v>
      </c>
      <c r="L14" s="20">
        <f t="shared" ref="L14" si="9">STDEV(F14:H14)</f>
        <v>251.66</v>
      </c>
      <c r="M14" s="25">
        <f t="shared" ref="M14" si="10">L14/K14</f>
        <v>0.08</v>
      </c>
      <c r="N14" s="27">
        <f t="shared" ref="N14" si="11">F14</f>
        <v>3000</v>
      </c>
      <c r="O14" s="27">
        <f t="shared" ref="O14" si="12">K14*E14</f>
        <v>3266.67</v>
      </c>
      <c r="P14" s="27">
        <f t="shared" ref="P14" si="13">N14*E14</f>
        <v>3000</v>
      </c>
    </row>
    <row r="15" spans="1:16" s="3" customFormat="1" ht="38.25" customHeight="1" x14ac:dyDescent="0.25">
      <c r="A15" s="21">
        <v>5</v>
      </c>
      <c r="B15" s="37"/>
      <c r="C15" s="52" t="s">
        <v>242</v>
      </c>
      <c r="D15" s="49" t="s">
        <v>231</v>
      </c>
      <c r="E15" s="36">
        <v>1</v>
      </c>
      <c r="F15" s="44">
        <v>10000</v>
      </c>
      <c r="G15" s="20">
        <v>10900</v>
      </c>
      <c r="H15" s="20">
        <v>10400</v>
      </c>
      <c r="I15" s="20"/>
      <c r="J15" s="20"/>
      <c r="K15" s="20">
        <f t="shared" si="0"/>
        <v>10433.33</v>
      </c>
      <c r="L15" s="20">
        <f t="shared" si="6"/>
        <v>450.92</v>
      </c>
      <c r="M15" s="25">
        <f t="shared" si="7"/>
        <v>0.04</v>
      </c>
      <c r="N15" s="27">
        <f t="shared" si="3"/>
        <v>10000</v>
      </c>
      <c r="O15" s="27">
        <f t="shared" si="4"/>
        <v>10433.33</v>
      </c>
      <c r="P15" s="27">
        <f t="shared" si="5"/>
        <v>10000</v>
      </c>
    </row>
    <row r="16" spans="1:16" s="3" customFormat="1" ht="15" customHeight="1" x14ac:dyDescent="0.25">
      <c r="A16" s="10"/>
      <c r="B16" s="22"/>
      <c r="C16" s="40"/>
      <c r="D16" s="50"/>
      <c r="E16" s="24"/>
      <c r="F16" s="11"/>
      <c r="G16" s="10"/>
      <c r="H16" s="10"/>
      <c r="I16" s="10"/>
      <c r="J16" s="10"/>
      <c r="K16" s="10"/>
      <c r="L16" s="10"/>
      <c r="M16" s="22"/>
      <c r="N16" s="31" t="s">
        <v>228</v>
      </c>
      <c r="O16" s="27">
        <f>SUM(O11:O15)</f>
        <v>20200</v>
      </c>
      <c r="P16" s="46">
        <f>SUM(P11:P15)</f>
        <v>19000</v>
      </c>
    </row>
    <row r="17" spans="1:15" s="3" customFormat="1" ht="15" customHeight="1" x14ac:dyDescent="0.25">
      <c r="A17" s="12" t="s">
        <v>15</v>
      </c>
      <c r="B17" s="12" t="s">
        <v>16</v>
      </c>
      <c r="C17" s="41"/>
      <c r="D17" s="41"/>
      <c r="E17" s="12"/>
      <c r="F17" s="13"/>
      <c r="G17" s="13"/>
      <c r="H17" s="13"/>
      <c r="I17" s="13"/>
      <c r="J17" s="13"/>
      <c r="K17" s="13"/>
      <c r="L17" s="13"/>
      <c r="M17" s="13"/>
      <c r="N17" s="47"/>
      <c r="O17" s="47"/>
    </row>
    <row r="18" spans="1:15" s="3" customFormat="1" ht="15" customHeight="1" x14ac:dyDescent="0.25">
      <c r="A18" s="13"/>
      <c r="B18" s="13"/>
      <c r="C18" s="42"/>
      <c r="D18" s="42"/>
      <c r="E18" s="13"/>
      <c r="F18" s="13"/>
      <c r="G18" s="13"/>
      <c r="H18" s="13"/>
      <c r="I18" s="13"/>
      <c r="J18" s="13"/>
      <c r="K18" s="13"/>
      <c r="L18" s="13"/>
      <c r="M18" s="13"/>
      <c r="N18" s="32"/>
      <c r="O18" s="13"/>
    </row>
    <row r="19" spans="1:15" s="3" customFormat="1" ht="15" customHeight="1" x14ac:dyDescent="0.25">
      <c r="A19" s="55" t="s">
        <v>17</v>
      </c>
      <c r="B19" s="55"/>
      <c r="C19" s="55"/>
      <c r="D19" s="55"/>
      <c r="E19" s="55"/>
      <c r="F19" s="13"/>
      <c r="G19" s="13"/>
      <c r="H19" s="13"/>
      <c r="I19" s="13"/>
      <c r="J19" s="13"/>
      <c r="K19" s="13"/>
      <c r="L19" s="13"/>
      <c r="M19" s="13"/>
      <c r="N19" s="32"/>
      <c r="O19" s="13"/>
    </row>
    <row r="20" spans="1:15" s="3" customFormat="1" ht="15" customHeight="1" x14ac:dyDescent="0.25">
      <c r="A20" s="13"/>
      <c r="B20" s="13"/>
      <c r="C20" s="42"/>
      <c r="D20" s="42"/>
      <c r="E20" s="13"/>
      <c r="F20" s="13"/>
      <c r="G20" s="13"/>
      <c r="H20" s="13"/>
      <c r="I20" s="13"/>
      <c r="J20" s="13"/>
      <c r="K20" s="13"/>
      <c r="L20" s="13"/>
      <c r="M20" s="13"/>
      <c r="N20" s="32"/>
      <c r="O20" s="13"/>
    </row>
    <row r="21" spans="1:15" s="3" customFormat="1" ht="15" customHeight="1" x14ac:dyDescent="0.25">
      <c r="A21" s="13"/>
      <c r="B21" s="13"/>
      <c r="C21" s="42"/>
      <c r="D21" s="42"/>
      <c r="E21" s="13"/>
      <c r="F21" s="13"/>
      <c r="G21" s="13"/>
      <c r="H21" s="13"/>
      <c r="I21" s="13"/>
      <c r="J21" s="13"/>
      <c r="K21" s="13"/>
      <c r="L21" s="13"/>
      <c r="M21" s="13"/>
      <c r="N21" s="32"/>
      <c r="O21" s="13"/>
    </row>
    <row r="22" spans="1:15" s="3" customFormat="1" ht="15" customHeight="1" x14ac:dyDescent="0.25">
      <c r="A22" s="55" t="s">
        <v>18</v>
      </c>
      <c r="B22" s="55"/>
      <c r="C22" s="55"/>
      <c r="D22" s="48"/>
      <c r="E22" s="14"/>
      <c r="F22" s="15"/>
      <c r="G22" s="16"/>
      <c r="H22" s="17"/>
      <c r="I22" s="18" t="s">
        <v>229</v>
      </c>
      <c r="J22" s="18"/>
      <c r="K22" s="18"/>
      <c r="L22" s="13"/>
      <c r="M22" s="13"/>
      <c r="N22" s="32"/>
      <c r="O22" s="13"/>
    </row>
    <row r="23" spans="1:15" s="3" customFormat="1" ht="15" customHeight="1" x14ac:dyDescent="0.25">
      <c r="A23" s="13"/>
      <c r="B23" s="13"/>
      <c r="C23" s="42"/>
      <c r="D23" s="42"/>
      <c r="E23" s="13"/>
      <c r="F23" s="19"/>
      <c r="G23" s="19"/>
      <c r="H23" s="13"/>
      <c r="I23" s="13" t="s">
        <v>19</v>
      </c>
      <c r="J23" s="13"/>
      <c r="K23" s="13"/>
      <c r="L23" s="13"/>
      <c r="M23" s="13"/>
      <c r="N23" s="32"/>
      <c r="O23" s="13"/>
    </row>
    <row r="24" spans="1:15" ht="15" customHeight="1" x14ac:dyDescent="0.25">
      <c r="A24" s="2"/>
      <c r="B24" s="2"/>
      <c r="C24" s="43"/>
      <c r="D24" s="43"/>
      <c r="E24" s="2"/>
      <c r="F24" s="45"/>
      <c r="G24" s="45"/>
      <c r="H24" s="45"/>
      <c r="I24" s="45"/>
      <c r="J24" s="45"/>
      <c r="K24" s="2"/>
      <c r="L24" s="2"/>
      <c r="M24" s="2"/>
      <c r="N24" s="33"/>
      <c r="O24" s="2"/>
    </row>
    <row r="25" spans="1:15" ht="15" customHeight="1" x14ac:dyDescent="0.25"/>
    <row r="26" spans="1:15" ht="15" customHeight="1" x14ac:dyDescent="0.25"/>
    <row r="27" spans="1:15" ht="15" customHeight="1" x14ac:dyDescent="0.25"/>
    <row r="28" spans="1:15" ht="15" customHeight="1" x14ac:dyDescent="0.25"/>
    <row r="29" spans="1:15" ht="15" customHeight="1" x14ac:dyDescent="0.25"/>
    <row r="30" spans="1:15" ht="15" customHeight="1" x14ac:dyDescent="0.25"/>
    <row r="31" spans="1:15" ht="15" customHeight="1" x14ac:dyDescent="0.25"/>
    <row r="32" spans="1:15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</sheetData>
  <autoFilter ref="A1:O16"/>
  <mergeCells count="9">
    <mergeCell ref="A8:M8"/>
    <mergeCell ref="A19:E19"/>
    <mergeCell ref="A22:C22"/>
    <mergeCell ref="A2:O2"/>
    <mergeCell ref="A3:O3"/>
    <mergeCell ref="A4:O4"/>
    <mergeCell ref="A5:O5"/>
    <mergeCell ref="A6:O6"/>
    <mergeCell ref="A7:O7"/>
  </mergeCells>
  <pageMargins left="0.11811023622047245" right="0.11811023622047245" top="0.19685039370078741" bottom="0.15748031496062992" header="0.11811023622047245" footer="0.11811023622047245"/>
  <pageSetup paperSize="9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73"/>
  <sheetViews>
    <sheetView workbookViewId="0">
      <selection activeCell="G3" sqref="G3:H73"/>
    </sheetView>
  </sheetViews>
  <sheetFormatPr defaultRowHeight="15" x14ac:dyDescent="0.25"/>
  <cols>
    <col min="3" max="3" width="7.5703125" customWidth="1"/>
    <col min="4" max="4" width="9.140625" hidden="1" customWidth="1"/>
    <col min="5" max="5" width="36.42578125" customWidth="1"/>
  </cols>
  <sheetData>
    <row r="3" spans="7:8" x14ac:dyDescent="0.25">
      <c r="G3" s="23">
        <v>74</v>
      </c>
      <c r="H3" s="26">
        <f>D3</f>
        <v>0</v>
      </c>
    </row>
    <row r="4" spans="7:8" x14ac:dyDescent="0.25">
      <c r="G4" s="23">
        <v>74</v>
      </c>
      <c r="H4" s="26">
        <f t="shared" ref="H4:H67" si="0">D4</f>
        <v>0</v>
      </c>
    </row>
    <row r="5" spans="7:8" x14ac:dyDescent="0.25">
      <c r="G5" s="23">
        <v>3</v>
      </c>
      <c r="H5" s="26">
        <f t="shared" si="0"/>
        <v>0</v>
      </c>
    </row>
    <row r="6" spans="7:8" x14ac:dyDescent="0.25">
      <c r="G6" s="23">
        <v>3</v>
      </c>
      <c r="H6" s="26">
        <f t="shared" si="0"/>
        <v>0</v>
      </c>
    </row>
    <row r="7" spans="7:8" x14ac:dyDescent="0.25">
      <c r="G7" s="23">
        <v>74</v>
      </c>
      <c r="H7" s="26">
        <f t="shared" si="0"/>
        <v>0</v>
      </c>
    </row>
    <row r="8" spans="7:8" x14ac:dyDescent="0.25">
      <c r="G8" s="23">
        <v>2</v>
      </c>
      <c r="H8" s="26">
        <f t="shared" si="0"/>
        <v>0</v>
      </c>
    </row>
    <row r="9" spans="7:8" x14ac:dyDescent="0.25">
      <c r="G9" s="23">
        <v>1</v>
      </c>
      <c r="H9" s="26">
        <f t="shared" si="0"/>
        <v>0</v>
      </c>
    </row>
    <row r="10" spans="7:8" x14ac:dyDescent="0.25">
      <c r="G10" s="23">
        <v>1</v>
      </c>
      <c r="H10" s="26">
        <f t="shared" si="0"/>
        <v>0</v>
      </c>
    </row>
    <row r="11" spans="7:8" x14ac:dyDescent="0.25">
      <c r="G11" s="23">
        <v>74</v>
      </c>
      <c r="H11" s="26">
        <f t="shared" si="0"/>
        <v>0</v>
      </c>
    </row>
    <row r="12" spans="7:8" x14ac:dyDescent="0.25">
      <c r="G12" s="23">
        <v>74</v>
      </c>
      <c r="H12" s="26">
        <f t="shared" si="0"/>
        <v>0</v>
      </c>
    </row>
    <row r="13" spans="7:8" x14ac:dyDescent="0.25">
      <c r="G13" s="23">
        <v>3</v>
      </c>
      <c r="H13" s="26">
        <f t="shared" si="0"/>
        <v>0</v>
      </c>
    </row>
    <row r="14" spans="7:8" x14ac:dyDescent="0.25">
      <c r="G14" s="23">
        <v>2</v>
      </c>
      <c r="H14" s="26">
        <f t="shared" si="0"/>
        <v>0</v>
      </c>
    </row>
    <row r="15" spans="7:8" x14ac:dyDescent="0.25">
      <c r="G15" s="23">
        <v>2</v>
      </c>
      <c r="H15" s="26">
        <f t="shared" si="0"/>
        <v>0</v>
      </c>
    </row>
    <row r="16" spans="7:8" x14ac:dyDescent="0.25">
      <c r="G16" s="23">
        <v>74</v>
      </c>
      <c r="H16" s="26">
        <f t="shared" si="0"/>
        <v>0</v>
      </c>
    </row>
    <row r="17" spans="7:8" x14ac:dyDescent="0.25">
      <c r="G17" s="23">
        <v>74</v>
      </c>
      <c r="H17" s="26">
        <f t="shared" si="0"/>
        <v>0</v>
      </c>
    </row>
    <row r="18" spans="7:8" x14ac:dyDescent="0.25">
      <c r="G18" s="23">
        <v>3</v>
      </c>
      <c r="H18" s="26">
        <f t="shared" si="0"/>
        <v>0</v>
      </c>
    </row>
    <row r="19" spans="7:8" x14ac:dyDescent="0.25">
      <c r="G19" s="23">
        <v>2</v>
      </c>
      <c r="H19" s="26">
        <f t="shared" si="0"/>
        <v>0</v>
      </c>
    </row>
    <row r="20" spans="7:8" x14ac:dyDescent="0.25">
      <c r="G20" s="23">
        <v>74</v>
      </c>
      <c r="H20" s="26">
        <f t="shared" si="0"/>
        <v>0</v>
      </c>
    </row>
    <row r="21" spans="7:8" x14ac:dyDescent="0.25">
      <c r="G21" s="23">
        <v>2</v>
      </c>
      <c r="H21" s="26">
        <f t="shared" si="0"/>
        <v>0</v>
      </c>
    </row>
    <row r="22" spans="7:8" x14ac:dyDescent="0.25">
      <c r="G22" s="23">
        <v>2</v>
      </c>
      <c r="H22" s="26">
        <f t="shared" si="0"/>
        <v>0</v>
      </c>
    </row>
    <row r="23" spans="7:8" x14ac:dyDescent="0.25">
      <c r="G23" s="23">
        <v>2</v>
      </c>
      <c r="H23" s="26">
        <f t="shared" si="0"/>
        <v>0</v>
      </c>
    </row>
    <row r="24" spans="7:8" x14ac:dyDescent="0.25">
      <c r="G24" s="23">
        <v>3</v>
      </c>
      <c r="H24" s="26">
        <f t="shared" si="0"/>
        <v>0</v>
      </c>
    </row>
    <row r="25" spans="7:8" x14ac:dyDescent="0.25">
      <c r="G25" s="23">
        <v>2</v>
      </c>
      <c r="H25" s="26">
        <f t="shared" si="0"/>
        <v>0</v>
      </c>
    </row>
    <row r="26" spans="7:8" x14ac:dyDescent="0.25">
      <c r="G26" s="23">
        <v>74</v>
      </c>
      <c r="H26" s="26">
        <f t="shared" si="0"/>
        <v>0</v>
      </c>
    </row>
    <row r="27" spans="7:8" x14ac:dyDescent="0.25">
      <c r="G27" s="23">
        <v>2</v>
      </c>
      <c r="H27" s="26">
        <f t="shared" si="0"/>
        <v>0</v>
      </c>
    </row>
    <row r="28" spans="7:8" x14ac:dyDescent="0.25">
      <c r="G28" s="23">
        <v>2</v>
      </c>
      <c r="H28" s="26">
        <f t="shared" si="0"/>
        <v>0</v>
      </c>
    </row>
    <row r="29" spans="7:8" x14ac:dyDescent="0.25">
      <c r="G29" s="23">
        <v>74</v>
      </c>
      <c r="H29" s="26">
        <f t="shared" si="0"/>
        <v>0</v>
      </c>
    </row>
    <row r="30" spans="7:8" x14ac:dyDescent="0.25">
      <c r="G30" s="23">
        <v>60</v>
      </c>
      <c r="H30" s="26">
        <f t="shared" si="0"/>
        <v>0</v>
      </c>
    </row>
    <row r="31" spans="7:8" x14ac:dyDescent="0.25">
      <c r="G31" s="23">
        <v>60</v>
      </c>
      <c r="H31" s="26">
        <f t="shared" si="0"/>
        <v>0</v>
      </c>
    </row>
    <row r="32" spans="7:8" x14ac:dyDescent="0.25">
      <c r="G32" s="23">
        <v>74</v>
      </c>
      <c r="H32" s="26">
        <f t="shared" si="0"/>
        <v>0</v>
      </c>
    </row>
    <row r="33" spans="7:8" x14ac:dyDescent="0.25">
      <c r="G33" s="23">
        <v>74</v>
      </c>
      <c r="H33" s="26">
        <f t="shared" si="0"/>
        <v>0</v>
      </c>
    </row>
    <row r="34" spans="7:8" x14ac:dyDescent="0.25">
      <c r="G34" s="23">
        <v>86</v>
      </c>
      <c r="H34" s="26">
        <f t="shared" si="0"/>
        <v>0</v>
      </c>
    </row>
    <row r="35" spans="7:8" x14ac:dyDescent="0.25">
      <c r="G35" s="23">
        <v>86</v>
      </c>
      <c r="H35" s="26">
        <f t="shared" si="0"/>
        <v>0</v>
      </c>
    </row>
    <row r="36" spans="7:8" x14ac:dyDescent="0.25">
      <c r="G36" s="23">
        <v>64</v>
      </c>
      <c r="H36" s="26">
        <f t="shared" si="0"/>
        <v>0</v>
      </c>
    </row>
    <row r="37" spans="7:8" x14ac:dyDescent="0.25">
      <c r="G37" s="23">
        <v>64</v>
      </c>
      <c r="H37" s="26">
        <f t="shared" si="0"/>
        <v>0</v>
      </c>
    </row>
    <row r="38" spans="7:8" x14ac:dyDescent="0.25">
      <c r="G38" s="23">
        <v>30</v>
      </c>
      <c r="H38" s="26">
        <f t="shared" si="0"/>
        <v>0</v>
      </c>
    </row>
    <row r="39" spans="7:8" x14ac:dyDescent="0.25">
      <c r="G39" s="23">
        <v>31</v>
      </c>
      <c r="H39" s="26">
        <f t="shared" si="0"/>
        <v>0</v>
      </c>
    </row>
    <row r="40" spans="7:8" x14ac:dyDescent="0.25">
      <c r="G40" s="23">
        <v>31</v>
      </c>
      <c r="H40" s="26">
        <f t="shared" si="0"/>
        <v>0</v>
      </c>
    </row>
    <row r="41" spans="7:8" x14ac:dyDescent="0.25">
      <c r="G41" s="23">
        <v>72</v>
      </c>
      <c r="H41" s="26">
        <f t="shared" si="0"/>
        <v>0</v>
      </c>
    </row>
    <row r="42" spans="7:8" x14ac:dyDescent="0.25">
      <c r="G42" s="23">
        <v>72</v>
      </c>
      <c r="H42" s="26">
        <f t="shared" si="0"/>
        <v>0</v>
      </c>
    </row>
    <row r="43" spans="7:8" x14ac:dyDescent="0.25">
      <c r="G43" s="23">
        <v>72</v>
      </c>
      <c r="H43" s="26">
        <f t="shared" si="0"/>
        <v>0</v>
      </c>
    </row>
    <row r="44" spans="7:8" x14ac:dyDescent="0.25">
      <c r="G44" s="23">
        <v>72</v>
      </c>
      <c r="H44" s="26">
        <f t="shared" si="0"/>
        <v>0</v>
      </c>
    </row>
    <row r="45" spans="7:8" x14ac:dyDescent="0.25">
      <c r="G45" s="23">
        <v>72</v>
      </c>
      <c r="H45" s="26">
        <f t="shared" si="0"/>
        <v>0</v>
      </c>
    </row>
    <row r="46" spans="7:8" x14ac:dyDescent="0.25">
      <c r="G46" s="23">
        <v>60</v>
      </c>
      <c r="H46" s="26">
        <f t="shared" si="0"/>
        <v>0</v>
      </c>
    </row>
    <row r="47" spans="7:8" x14ac:dyDescent="0.25">
      <c r="G47" s="23">
        <v>60</v>
      </c>
      <c r="H47" s="26">
        <f t="shared" si="0"/>
        <v>0</v>
      </c>
    </row>
    <row r="48" spans="7:8" x14ac:dyDescent="0.25">
      <c r="G48" s="23">
        <v>60</v>
      </c>
      <c r="H48" s="26">
        <f t="shared" si="0"/>
        <v>0</v>
      </c>
    </row>
    <row r="49" spans="7:8" x14ac:dyDescent="0.25">
      <c r="G49" s="23">
        <v>20</v>
      </c>
      <c r="H49" s="26">
        <f t="shared" si="0"/>
        <v>0</v>
      </c>
    </row>
    <row r="50" spans="7:8" x14ac:dyDescent="0.25">
      <c r="G50" s="23">
        <v>20</v>
      </c>
      <c r="H50" s="26">
        <f t="shared" si="0"/>
        <v>0</v>
      </c>
    </row>
    <row r="51" spans="7:8" x14ac:dyDescent="0.25">
      <c r="G51" s="23">
        <v>20</v>
      </c>
      <c r="H51" s="26">
        <f t="shared" si="0"/>
        <v>0</v>
      </c>
    </row>
    <row r="52" spans="7:8" x14ac:dyDescent="0.25">
      <c r="G52" s="23">
        <v>70</v>
      </c>
      <c r="H52" s="26">
        <f t="shared" si="0"/>
        <v>0</v>
      </c>
    </row>
    <row r="53" spans="7:8" x14ac:dyDescent="0.25">
      <c r="G53" s="23">
        <v>70</v>
      </c>
      <c r="H53" s="26">
        <f t="shared" si="0"/>
        <v>0</v>
      </c>
    </row>
    <row r="54" spans="7:8" x14ac:dyDescent="0.25">
      <c r="G54" s="23">
        <v>60</v>
      </c>
      <c r="H54" s="26">
        <f t="shared" si="0"/>
        <v>0</v>
      </c>
    </row>
    <row r="55" spans="7:8" x14ac:dyDescent="0.25">
      <c r="G55" s="23">
        <v>30</v>
      </c>
      <c r="H55" s="26">
        <f t="shared" si="0"/>
        <v>0</v>
      </c>
    </row>
    <row r="56" spans="7:8" x14ac:dyDescent="0.25">
      <c r="G56" s="23">
        <v>30</v>
      </c>
      <c r="H56" s="26">
        <f t="shared" si="0"/>
        <v>0</v>
      </c>
    </row>
    <row r="57" spans="7:8" x14ac:dyDescent="0.25">
      <c r="G57" s="23">
        <v>30</v>
      </c>
      <c r="H57" s="26">
        <f t="shared" si="0"/>
        <v>0</v>
      </c>
    </row>
    <row r="58" spans="7:8" x14ac:dyDescent="0.25">
      <c r="G58" s="23">
        <v>30</v>
      </c>
      <c r="H58" s="26">
        <f t="shared" si="0"/>
        <v>0</v>
      </c>
    </row>
    <row r="59" spans="7:8" x14ac:dyDescent="0.25">
      <c r="G59" s="23">
        <v>30</v>
      </c>
      <c r="H59" s="26">
        <f t="shared" si="0"/>
        <v>0</v>
      </c>
    </row>
    <row r="60" spans="7:8" x14ac:dyDescent="0.25">
      <c r="G60" s="23">
        <v>30</v>
      </c>
      <c r="H60" s="26">
        <f t="shared" si="0"/>
        <v>0</v>
      </c>
    </row>
    <row r="61" spans="7:8" x14ac:dyDescent="0.25">
      <c r="G61" s="23">
        <v>30</v>
      </c>
      <c r="H61" s="26">
        <f t="shared" si="0"/>
        <v>0</v>
      </c>
    </row>
    <row r="62" spans="7:8" x14ac:dyDescent="0.25">
      <c r="G62" s="23">
        <v>35</v>
      </c>
      <c r="H62" s="26">
        <f t="shared" si="0"/>
        <v>0</v>
      </c>
    </row>
    <row r="63" spans="7:8" x14ac:dyDescent="0.25">
      <c r="G63" s="23">
        <v>35</v>
      </c>
      <c r="H63" s="26">
        <f t="shared" si="0"/>
        <v>0</v>
      </c>
    </row>
    <row r="64" spans="7:8" x14ac:dyDescent="0.25">
      <c r="G64" s="23">
        <v>50</v>
      </c>
      <c r="H64" s="26">
        <f t="shared" si="0"/>
        <v>0</v>
      </c>
    </row>
    <row r="65" spans="7:8" x14ac:dyDescent="0.25">
      <c r="G65" s="23">
        <v>80</v>
      </c>
      <c r="H65" s="26">
        <f t="shared" si="0"/>
        <v>0</v>
      </c>
    </row>
    <row r="66" spans="7:8" x14ac:dyDescent="0.25">
      <c r="G66" s="23">
        <v>15</v>
      </c>
      <c r="H66" s="26">
        <f t="shared" si="0"/>
        <v>0</v>
      </c>
    </row>
    <row r="67" spans="7:8" x14ac:dyDescent="0.25">
      <c r="G67" s="23">
        <v>20</v>
      </c>
      <c r="H67" s="26">
        <f t="shared" si="0"/>
        <v>0</v>
      </c>
    </row>
    <row r="68" spans="7:8" x14ac:dyDescent="0.25">
      <c r="G68" s="23">
        <v>15</v>
      </c>
      <c r="H68" s="26">
        <f t="shared" ref="H68:H73" si="1">D68</f>
        <v>0</v>
      </c>
    </row>
    <row r="69" spans="7:8" x14ac:dyDescent="0.25">
      <c r="G69" s="23">
        <v>80</v>
      </c>
      <c r="H69" s="26">
        <f t="shared" si="1"/>
        <v>0</v>
      </c>
    </row>
    <row r="70" spans="7:8" x14ac:dyDescent="0.25">
      <c r="G70" s="23">
        <v>82</v>
      </c>
      <c r="H70" s="26">
        <f t="shared" si="1"/>
        <v>0</v>
      </c>
    </row>
    <row r="71" spans="7:8" x14ac:dyDescent="0.25">
      <c r="G71" s="23">
        <v>60</v>
      </c>
      <c r="H71" s="26">
        <f t="shared" si="1"/>
        <v>0</v>
      </c>
    </row>
    <row r="72" spans="7:8" x14ac:dyDescent="0.25">
      <c r="G72" s="23">
        <v>60</v>
      </c>
      <c r="H72" s="26">
        <f t="shared" si="1"/>
        <v>0</v>
      </c>
    </row>
    <row r="73" spans="7:8" x14ac:dyDescent="0.25">
      <c r="G73" s="23">
        <v>37</v>
      </c>
      <c r="H73" s="26">
        <f t="shared" si="1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E246"/>
  <sheetViews>
    <sheetView workbookViewId="0">
      <selection activeCell="E3" sqref="E3:E246"/>
    </sheetView>
  </sheetViews>
  <sheetFormatPr defaultRowHeight="15" x14ac:dyDescent="0.25"/>
  <cols>
    <col min="5" max="5" width="100.85546875" customWidth="1"/>
  </cols>
  <sheetData>
    <row r="3" spans="5:5" x14ac:dyDescent="0.25">
      <c r="E3" t="s">
        <v>31</v>
      </c>
    </row>
    <row r="4" spans="5:5" x14ac:dyDescent="0.25">
      <c r="E4" t="s">
        <v>32</v>
      </c>
    </row>
    <row r="5" spans="5:5" x14ac:dyDescent="0.25">
      <c r="E5" t="s">
        <v>33</v>
      </c>
    </row>
    <row r="6" spans="5:5" x14ac:dyDescent="0.25">
      <c r="E6" t="s">
        <v>34</v>
      </c>
    </row>
    <row r="7" spans="5:5" x14ac:dyDescent="0.25">
      <c r="E7" t="s">
        <v>35</v>
      </c>
    </row>
    <row r="8" spans="5:5" x14ac:dyDescent="0.25">
      <c r="E8" t="s">
        <v>36</v>
      </c>
    </row>
    <row r="9" spans="5:5" x14ac:dyDescent="0.25">
      <c r="E9" t="s">
        <v>37</v>
      </c>
    </row>
    <row r="10" spans="5:5" x14ac:dyDescent="0.25">
      <c r="E10" t="s">
        <v>38</v>
      </c>
    </row>
    <row r="11" spans="5:5" x14ac:dyDescent="0.25">
      <c r="E11" t="s">
        <v>39</v>
      </c>
    </row>
    <row r="12" spans="5:5" x14ac:dyDescent="0.25">
      <c r="E12" t="s">
        <v>40</v>
      </c>
    </row>
    <row r="13" spans="5:5" x14ac:dyDescent="0.25">
      <c r="E13" t="s">
        <v>41</v>
      </c>
    </row>
    <row r="14" spans="5:5" x14ac:dyDescent="0.25">
      <c r="E14" t="s">
        <v>42</v>
      </c>
    </row>
    <row r="15" spans="5:5" x14ac:dyDescent="0.25">
      <c r="E15" t="s">
        <v>43</v>
      </c>
    </row>
    <row r="16" spans="5:5" x14ac:dyDescent="0.25">
      <c r="E16" t="s">
        <v>44</v>
      </c>
    </row>
    <row r="18" spans="5:5" x14ac:dyDescent="0.25">
      <c r="E18" t="s">
        <v>45</v>
      </c>
    </row>
    <row r="19" spans="5:5" x14ac:dyDescent="0.25">
      <c r="E19" t="s">
        <v>46</v>
      </c>
    </row>
    <row r="20" spans="5:5" x14ac:dyDescent="0.25">
      <c r="E20" t="s">
        <v>47</v>
      </c>
    </row>
    <row r="21" spans="5:5" x14ac:dyDescent="0.25">
      <c r="E21" t="s">
        <v>48</v>
      </c>
    </row>
    <row r="22" spans="5:5" x14ac:dyDescent="0.25">
      <c r="E22" t="s">
        <v>49</v>
      </c>
    </row>
    <row r="23" spans="5:5" x14ac:dyDescent="0.25">
      <c r="E23" t="s">
        <v>50</v>
      </c>
    </row>
    <row r="24" spans="5:5" x14ac:dyDescent="0.25">
      <c r="E24" t="s">
        <v>51</v>
      </c>
    </row>
    <row r="25" spans="5:5" x14ac:dyDescent="0.25">
      <c r="E25" t="s">
        <v>52</v>
      </c>
    </row>
    <row r="26" spans="5:5" x14ac:dyDescent="0.25">
      <c r="E26" t="s">
        <v>53</v>
      </c>
    </row>
    <row r="27" spans="5:5" x14ac:dyDescent="0.25">
      <c r="E27" t="s">
        <v>54</v>
      </c>
    </row>
    <row r="28" spans="5:5" x14ac:dyDescent="0.25">
      <c r="E28" t="s">
        <v>55</v>
      </c>
    </row>
    <row r="29" spans="5:5" x14ac:dyDescent="0.25">
      <c r="E29" t="s">
        <v>56</v>
      </c>
    </row>
    <row r="30" spans="5:5" x14ac:dyDescent="0.25">
      <c r="E30" t="s">
        <v>21</v>
      </c>
    </row>
    <row r="31" spans="5:5" x14ac:dyDescent="0.25">
      <c r="E31" t="s">
        <v>57</v>
      </c>
    </row>
    <row r="32" spans="5:5" x14ac:dyDescent="0.25">
      <c r="E32" t="s">
        <v>58</v>
      </c>
    </row>
    <row r="33" spans="5:5" x14ac:dyDescent="0.25">
      <c r="E33" t="s">
        <v>59</v>
      </c>
    </row>
    <row r="34" spans="5:5" x14ac:dyDescent="0.25">
      <c r="E34" t="s">
        <v>60</v>
      </c>
    </row>
    <row r="35" spans="5:5" x14ac:dyDescent="0.25">
      <c r="E35" t="s">
        <v>61</v>
      </c>
    </row>
    <row r="36" spans="5:5" x14ac:dyDescent="0.25">
      <c r="E36" t="s">
        <v>62</v>
      </c>
    </row>
    <row r="37" spans="5:5" x14ac:dyDescent="0.25">
      <c r="E37" t="s">
        <v>63</v>
      </c>
    </row>
    <row r="38" spans="5:5" x14ac:dyDescent="0.25">
      <c r="E38" t="s">
        <v>64</v>
      </c>
    </row>
    <row r="39" spans="5:5" x14ac:dyDescent="0.25">
      <c r="E39" t="s">
        <v>65</v>
      </c>
    </row>
    <row r="40" spans="5:5" x14ac:dyDescent="0.25">
      <c r="E40" t="s">
        <v>66</v>
      </c>
    </row>
    <row r="41" spans="5:5" x14ac:dyDescent="0.25">
      <c r="E41" t="s">
        <v>67</v>
      </c>
    </row>
    <row r="42" spans="5:5" x14ac:dyDescent="0.25">
      <c r="E42" t="s">
        <v>68</v>
      </c>
    </row>
    <row r="43" spans="5:5" x14ac:dyDescent="0.25">
      <c r="E43" t="s">
        <v>69</v>
      </c>
    </row>
    <row r="45" spans="5:5" x14ac:dyDescent="0.25">
      <c r="E45" t="s">
        <v>70</v>
      </c>
    </row>
    <row r="46" spans="5:5" x14ac:dyDescent="0.25">
      <c r="E46" t="s">
        <v>71</v>
      </c>
    </row>
    <row r="47" spans="5:5" x14ac:dyDescent="0.25">
      <c r="E47" t="s">
        <v>72</v>
      </c>
    </row>
    <row r="48" spans="5:5" x14ac:dyDescent="0.25">
      <c r="E48" t="s">
        <v>73</v>
      </c>
    </row>
    <row r="49" spans="5:5" x14ac:dyDescent="0.25">
      <c r="E49" t="s">
        <v>50</v>
      </c>
    </row>
    <row r="50" spans="5:5" x14ac:dyDescent="0.25">
      <c r="E50" t="s">
        <v>74</v>
      </c>
    </row>
    <row r="51" spans="5:5" x14ac:dyDescent="0.25">
      <c r="E51" t="s">
        <v>75</v>
      </c>
    </row>
    <row r="52" spans="5:5" x14ac:dyDescent="0.25">
      <c r="E52" t="s">
        <v>76</v>
      </c>
    </row>
    <row r="53" spans="5:5" x14ac:dyDescent="0.25">
      <c r="E53" t="s">
        <v>77</v>
      </c>
    </row>
    <row r="54" spans="5:5" x14ac:dyDescent="0.25">
      <c r="E54" t="s">
        <v>22</v>
      </c>
    </row>
    <row r="55" spans="5:5" x14ac:dyDescent="0.25">
      <c r="E55" t="s">
        <v>78</v>
      </c>
    </row>
    <row r="56" spans="5:5" x14ac:dyDescent="0.25">
      <c r="E56" t="s">
        <v>79</v>
      </c>
    </row>
    <row r="57" spans="5:5" x14ac:dyDescent="0.25">
      <c r="E57" t="s">
        <v>80</v>
      </c>
    </row>
    <row r="58" spans="5:5" x14ac:dyDescent="0.25">
      <c r="E58" t="s">
        <v>81</v>
      </c>
    </row>
    <row r="59" spans="5:5" x14ac:dyDescent="0.25">
      <c r="E59" t="s">
        <v>82</v>
      </c>
    </row>
    <row r="60" spans="5:5" x14ac:dyDescent="0.25">
      <c r="E60" t="s">
        <v>23</v>
      </c>
    </row>
    <row r="61" spans="5:5" x14ac:dyDescent="0.25">
      <c r="E61" t="s">
        <v>83</v>
      </c>
    </row>
    <row r="62" spans="5:5" x14ac:dyDescent="0.25">
      <c r="E62" t="s">
        <v>84</v>
      </c>
    </row>
    <row r="63" spans="5:5" x14ac:dyDescent="0.25">
      <c r="E63" t="s">
        <v>85</v>
      </c>
    </row>
    <row r="64" spans="5:5" x14ac:dyDescent="0.25">
      <c r="E64" t="s">
        <v>86</v>
      </c>
    </row>
    <row r="65" spans="5:5" x14ac:dyDescent="0.25">
      <c r="E65" t="s">
        <v>87</v>
      </c>
    </row>
    <row r="66" spans="5:5" x14ac:dyDescent="0.25">
      <c r="E66" t="s">
        <v>88</v>
      </c>
    </row>
    <row r="67" spans="5:5" x14ac:dyDescent="0.25">
      <c r="E67" t="s">
        <v>89</v>
      </c>
    </row>
    <row r="69" spans="5:5" x14ac:dyDescent="0.25">
      <c r="E69" t="s">
        <v>90</v>
      </c>
    </row>
    <row r="70" spans="5:5" x14ac:dyDescent="0.25">
      <c r="E70" t="s">
        <v>83</v>
      </c>
    </row>
    <row r="71" spans="5:5" x14ac:dyDescent="0.25">
      <c r="E71" t="s">
        <v>91</v>
      </c>
    </row>
    <row r="72" spans="5:5" x14ac:dyDescent="0.25">
      <c r="E72" t="s">
        <v>85</v>
      </c>
    </row>
    <row r="73" spans="5:5" x14ac:dyDescent="0.25">
      <c r="E73" t="s">
        <v>79</v>
      </c>
    </row>
    <row r="74" spans="5:5" x14ac:dyDescent="0.25">
      <c r="E74" t="s">
        <v>87</v>
      </c>
    </row>
    <row r="75" spans="5:5" x14ac:dyDescent="0.25">
      <c r="E75" t="s">
        <v>88</v>
      </c>
    </row>
    <row r="76" spans="5:5" x14ac:dyDescent="0.25">
      <c r="E76" t="s">
        <v>89</v>
      </c>
    </row>
    <row r="77" spans="5:5" x14ac:dyDescent="0.25">
      <c r="E77" t="s">
        <v>92</v>
      </c>
    </row>
    <row r="78" spans="5:5" x14ac:dyDescent="0.25">
      <c r="E78" t="s">
        <v>93</v>
      </c>
    </row>
    <row r="79" spans="5:5" x14ac:dyDescent="0.25">
      <c r="E79" t="s">
        <v>94</v>
      </c>
    </row>
    <row r="80" spans="5:5" x14ac:dyDescent="0.25">
      <c r="E80" t="s">
        <v>95</v>
      </c>
    </row>
    <row r="81" spans="5:5" x14ac:dyDescent="0.25">
      <c r="E81" t="s">
        <v>27</v>
      </c>
    </row>
    <row r="82" spans="5:5" x14ac:dyDescent="0.25">
      <c r="E82" t="s">
        <v>96</v>
      </c>
    </row>
    <row r="83" spans="5:5" x14ac:dyDescent="0.25">
      <c r="E83" t="s">
        <v>85</v>
      </c>
    </row>
    <row r="84" spans="5:5" x14ac:dyDescent="0.25">
      <c r="E84" t="s">
        <v>97</v>
      </c>
    </row>
    <row r="85" spans="5:5" x14ac:dyDescent="0.25">
      <c r="E85" t="s">
        <v>98</v>
      </c>
    </row>
    <row r="86" spans="5:5" x14ac:dyDescent="0.25">
      <c r="E86" t="s">
        <v>99</v>
      </c>
    </row>
    <row r="87" spans="5:5" x14ac:dyDescent="0.25">
      <c r="E87" t="s">
        <v>100</v>
      </c>
    </row>
    <row r="88" spans="5:5" x14ac:dyDescent="0.25">
      <c r="E88" t="s">
        <v>101</v>
      </c>
    </row>
    <row r="89" spans="5:5" x14ac:dyDescent="0.25">
      <c r="E89" t="s">
        <v>86</v>
      </c>
    </row>
    <row r="90" spans="5:5" x14ac:dyDescent="0.25">
      <c r="E90" t="s">
        <v>102</v>
      </c>
    </row>
    <row r="91" spans="5:5" x14ac:dyDescent="0.25">
      <c r="E91" t="s">
        <v>88</v>
      </c>
    </row>
    <row r="92" spans="5:5" x14ac:dyDescent="0.25">
      <c r="E92" t="s">
        <v>103</v>
      </c>
    </row>
    <row r="93" spans="5:5" x14ac:dyDescent="0.25">
      <c r="E93" t="s">
        <v>104</v>
      </c>
    </row>
    <row r="94" spans="5:5" x14ac:dyDescent="0.25">
      <c r="E94" t="s">
        <v>105</v>
      </c>
    </row>
    <row r="95" spans="5:5" x14ac:dyDescent="0.25">
      <c r="E95" t="s">
        <v>24</v>
      </c>
    </row>
    <row r="96" spans="5:5" x14ac:dyDescent="0.25">
      <c r="E96" t="s">
        <v>106</v>
      </c>
    </row>
    <row r="97" spans="5:5" x14ac:dyDescent="0.25">
      <c r="E97" t="s">
        <v>107</v>
      </c>
    </row>
    <row r="98" spans="5:5" x14ac:dyDescent="0.25">
      <c r="E98" t="s">
        <v>108</v>
      </c>
    </row>
    <row r="99" spans="5:5" x14ac:dyDescent="0.25">
      <c r="E99" t="s">
        <v>80</v>
      </c>
    </row>
    <row r="100" spans="5:5" x14ac:dyDescent="0.25">
      <c r="E100" t="s">
        <v>109</v>
      </c>
    </row>
    <row r="101" spans="5:5" x14ac:dyDescent="0.25">
      <c r="E101" t="s">
        <v>110</v>
      </c>
    </row>
    <row r="102" spans="5:5" x14ac:dyDescent="0.25">
      <c r="E102" t="s">
        <v>111</v>
      </c>
    </row>
    <row r="103" spans="5:5" x14ac:dyDescent="0.25">
      <c r="E103" t="s">
        <v>112</v>
      </c>
    </row>
    <row r="104" spans="5:5" x14ac:dyDescent="0.25">
      <c r="E104" t="s">
        <v>113</v>
      </c>
    </row>
    <row r="105" spans="5:5" x14ac:dyDescent="0.25">
      <c r="E105" t="s">
        <v>114</v>
      </c>
    </row>
    <row r="106" spans="5:5" x14ac:dyDescent="0.25">
      <c r="E106" t="s">
        <v>115</v>
      </c>
    </row>
    <row r="107" spans="5:5" x14ac:dyDescent="0.25">
      <c r="E107" t="s">
        <v>116</v>
      </c>
    </row>
    <row r="108" spans="5:5" x14ac:dyDescent="0.25">
      <c r="E108" t="s">
        <v>117</v>
      </c>
    </row>
    <row r="109" spans="5:5" x14ac:dyDescent="0.25">
      <c r="E109" t="s">
        <v>118</v>
      </c>
    </row>
    <row r="110" spans="5:5" x14ac:dyDescent="0.25">
      <c r="E110" t="s">
        <v>119</v>
      </c>
    </row>
    <row r="111" spans="5:5" x14ac:dyDescent="0.25">
      <c r="E111" t="s">
        <v>120</v>
      </c>
    </row>
    <row r="112" spans="5:5" x14ac:dyDescent="0.25">
      <c r="E112" t="s">
        <v>25</v>
      </c>
    </row>
    <row r="113" spans="5:5" x14ac:dyDescent="0.25">
      <c r="E113" t="s">
        <v>121</v>
      </c>
    </row>
    <row r="114" spans="5:5" x14ac:dyDescent="0.25">
      <c r="E114" t="s">
        <v>122</v>
      </c>
    </row>
    <row r="115" spans="5:5" x14ac:dyDescent="0.25">
      <c r="E115" t="s">
        <v>123</v>
      </c>
    </row>
    <row r="116" spans="5:5" x14ac:dyDescent="0.25">
      <c r="E116" t="s">
        <v>124</v>
      </c>
    </row>
    <row r="117" spans="5:5" x14ac:dyDescent="0.25">
      <c r="E117" t="s">
        <v>125</v>
      </c>
    </row>
    <row r="118" spans="5:5" x14ac:dyDescent="0.25">
      <c r="E118" t="s">
        <v>126</v>
      </c>
    </row>
    <row r="119" spans="5:5" x14ac:dyDescent="0.25">
      <c r="E119" t="s">
        <v>127</v>
      </c>
    </row>
    <row r="120" spans="5:5" x14ac:dyDescent="0.25">
      <c r="E120" t="s">
        <v>128</v>
      </c>
    </row>
    <row r="121" spans="5:5" x14ac:dyDescent="0.25">
      <c r="E121" t="s">
        <v>129</v>
      </c>
    </row>
    <row r="122" spans="5:5" x14ac:dyDescent="0.25">
      <c r="E122" t="s">
        <v>130</v>
      </c>
    </row>
    <row r="123" spans="5:5" x14ac:dyDescent="0.25">
      <c r="E123" t="s">
        <v>131</v>
      </c>
    </row>
    <row r="124" spans="5:5" x14ac:dyDescent="0.25">
      <c r="E124" t="s">
        <v>132</v>
      </c>
    </row>
    <row r="125" spans="5:5" x14ac:dyDescent="0.25">
      <c r="E125" t="s">
        <v>133</v>
      </c>
    </row>
    <row r="126" spans="5:5" x14ac:dyDescent="0.25">
      <c r="E126" t="s">
        <v>134</v>
      </c>
    </row>
    <row r="127" spans="5:5" x14ac:dyDescent="0.25">
      <c r="E127" t="s">
        <v>135</v>
      </c>
    </row>
    <row r="128" spans="5:5" x14ac:dyDescent="0.25">
      <c r="E128" t="s">
        <v>136</v>
      </c>
    </row>
    <row r="129" spans="5:5" x14ac:dyDescent="0.25">
      <c r="E129" t="s">
        <v>137</v>
      </c>
    </row>
    <row r="130" spans="5:5" x14ac:dyDescent="0.25">
      <c r="E130" t="s">
        <v>138</v>
      </c>
    </row>
    <row r="131" spans="5:5" x14ac:dyDescent="0.25">
      <c r="E131" t="s">
        <v>139</v>
      </c>
    </row>
    <row r="133" spans="5:5" x14ac:dyDescent="0.25">
      <c r="E133" t="s">
        <v>26</v>
      </c>
    </row>
    <row r="134" spans="5:5" x14ac:dyDescent="0.25">
      <c r="E134" t="s">
        <v>140</v>
      </c>
    </row>
    <row r="135" spans="5:5" x14ac:dyDescent="0.25">
      <c r="E135" t="s">
        <v>141</v>
      </c>
    </row>
    <row r="136" spans="5:5" x14ac:dyDescent="0.25">
      <c r="E136" t="s">
        <v>142</v>
      </c>
    </row>
    <row r="137" spans="5:5" x14ac:dyDescent="0.25">
      <c r="E137" t="s">
        <v>143</v>
      </c>
    </row>
    <row r="138" spans="5:5" x14ac:dyDescent="0.25">
      <c r="E138" t="s">
        <v>144</v>
      </c>
    </row>
    <row r="139" spans="5:5" x14ac:dyDescent="0.25">
      <c r="E139" t="s">
        <v>145</v>
      </c>
    </row>
    <row r="140" spans="5:5" x14ac:dyDescent="0.25">
      <c r="E140" t="s">
        <v>146</v>
      </c>
    </row>
    <row r="141" spans="5:5" x14ac:dyDescent="0.25">
      <c r="E141" t="s">
        <v>147</v>
      </c>
    </row>
    <row r="142" spans="5:5" x14ac:dyDescent="0.25">
      <c r="E142" t="s">
        <v>148</v>
      </c>
    </row>
    <row r="143" spans="5:5" x14ac:dyDescent="0.25">
      <c r="E143" t="s">
        <v>149</v>
      </c>
    </row>
    <row r="145" spans="5:5" x14ac:dyDescent="0.25">
      <c r="E145" t="s">
        <v>150</v>
      </c>
    </row>
    <row r="146" spans="5:5" x14ac:dyDescent="0.25">
      <c r="E146" t="s">
        <v>151</v>
      </c>
    </row>
    <row r="149" spans="5:5" x14ac:dyDescent="0.25">
      <c r="E149" t="s">
        <v>152</v>
      </c>
    </row>
    <row r="150" spans="5:5" x14ac:dyDescent="0.25">
      <c r="E150" t="s">
        <v>153</v>
      </c>
    </row>
    <row r="151" spans="5:5" x14ac:dyDescent="0.25">
      <c r="E151" t="s">
        <v>154</v>
      </c>
    </row>
    <row r="152" spans="5:5" x14ac:dyDescent="0.25">
      <c r="E152" t="s">
        <v>155</v>
      </c>
    </row>
    <row r="153" spans="5:5" x14ac:dyDescent="0.25">
      <c r="E153" t="s">
        <v>156</v>
      </c>
    </row>
    <row r="154" spans="5:5" x14ac:dyDescent="0.25">
      <c r="E154" t="s">
        <v>157</v>
      </c>
    </row>
    <row r="155" spans="5:5" x14ac:dyDescent="0.25">
      <c r="E155" t="s">
        <v>158</v>
      </c>
    </row>
    <row r="156" spans="5:5" x14ac:dyDescent="0.25">
      <c r="E156" t="s">
        <v>159</v>
      </c>
    </row>
    <row r="157" spans="5:5" x14ac:dyDescent="0.25">
      <c r="E157" t="s">
        <v>129</v>
      </c>
    </row>
    <row r="158" spans="5:5" x14ac:dyDescent="0.25">
      <c r="E158" t="s">
        <v>160</v>
      </c>
    </row>
    <row r="159" spans="5:5" x14ac:dyDescent="0.25">
      <c r="E159" t="s">
        <v>161</v>
      </c>
    </row>
    <row r="160" spans="5:5" x14ac:dyDescent="0.25">
      <c r="E160" t="s">
        <v>162</v>
      </c>
    </row>
    <row r="161" spans="5:5" x14ac:dyDescent="0.25">
      <c r="E161" t="s">
        <v>163</v>
      </c>
    </row>
    <row r="163" spans="5:5" x14ac:dyDescent="0.25">
      <c r="E163" t="s">
        <v>154</v>
      </c>
    </row>
    <row r="164" spans="5:5" x14ac:dyDescent="0.25">
      <c r="E164" t="s">
        <v>164</v>
      </c>
    </row>
    <row r="165" spans="5:5" x14ac:dyDescent="0.25">
      <c r="E165" t="s">
        <v>156</v>
      </c>
    </row>
    <row r="166" spans="5:5" x14ac:dyDescent="0.25">
      <c r="E166" t="s">
        <v>157</v>
      </c>
    </row>
    <row r="167" spans="5:5" x14ac:dyDescent="0.25">
      <c r="E167" t="s">
        <v>158</v>
      </c>
    </row>
    <row r="168" spans="5:5" x14ac:dyDescent="0.25">
      <c r="E168" t="s">
        <v>159</v>
      </c>
    </row>
    <row r="169" spans="5:5" x14ac:dyDescent="0.25">
      <c r="E169" t="s">
        <v>129</v>
      </c>
    </row>
    <row r="170" spans="5:5" x14ac:dyDescent="0.25">
      <c r="E170" t="s">
        <v>160</v>
      </c>
    </row>
    <row r="171" spans="5:5" x14ac:dyDescent="0.25">
      <c r="E171" t="s">
        <v>161</v>
      </c>
    </row>
    <row r="172" spans="5:5" x14ac:dyDescent="0.25">
      <c r="E172" t="s">
        <v>162</v>
      </c>
    </row>
    <row r="173" spans="5:5" x14ac:dyDescent="0.25">
      <c r="E173" t="s">
        <v>163</v>
      </c>
    </row>
    <row r="174" spans="5:5" x14ac:dyDescent="0.25">
      <c r="E174" t="s">
        <v>165</v>
      </c>
    </row>
    <row r="175" spans="5:5" x14ac:dyDescent="0.25">
      <c r="E175" t="s">
        <v>162</v>
      </c>
    </row>
    <row r="176" spans="5:5" x14ac:dyDescent="0.25">
      <c r="E176" t="s">
        <v>164</v>
      </c>
    </row>
    <row r="177" spans="5:5" x14ac:dyDescent="0.25">
      <c r="E177" t="s">
        <v>166</v>
      </c>
    </row>
    <row r="178" spans="5:5" x14ac:dyDescent="0.25">
      <c r="E178" t="s">
        <v>129</v>
      </c>
    </row>
    <row r="179" spans="5:5" x14ac:dyDescent="0.25">
      <c r="E179" t="s">
        <v>159</v>
      </c>
    </row>
    <row r="180" spans="5:5" x14ac:dyDescent="0.25">
      <c r="E180" t="s">
        <v>167</v>
      </c>
    </row>
    <row r="181" spans="5:5" x14ac:dyDescent="0.25">
      <c r="E181" t="s">
        <v>168</v>
      </c>
    </row>
    <row r="182" spans="5:5" x14ac:dyDescent="0.25">
      <c r="E182" t="s">
        <v>169</v>
      </c>
    </row>
    <row r="184" spans="5:5" x14ac:dyDescent="0.25">
      <c r="E184" t="s">
        <v>170</v>
      </c>
    </row>
    <row r="185" spans="5:5" x14ac:dyDescent="0.25">
      <c r="E185" t="s">
        <v>171</v>
      </c>
    </row>
    <row r="186" spans="5:5" x14ac:dyDescent="0.25">
      <c r="E186" t="s">
        <v>172</v>
      </c>
    </row>
    <row r="187" spans="5:5" x14ac:dyDescent="0.25">
      <c r="E187" t="s">
        <v>173</v>
      </c>
    </row>
    <row r="188" spans="5:5" x14ac:dyDescent="0.25">
      <c r="E188" t="s">
        <v>174</v>
      </c>
    </row>
    <row r="189" spans="5:5" x14ac:dyDescent="0.25">
      <c r="E189" t="s">
        <v>175</v>
      </c>
    </row>
    <row r="190" spans="5:5" x14ac:dyDescent="0.25">
      <c r="E190" t="s">
        <v>176</v>
      </c>
    </row>
    <row r="191" spans="5:5" x14ac:dyDescent="0.25">
      <c r="E191" t="s">
        <v>170</v>
      </c>
    </row>
    <row r="192" spans="5:5" x14ac:dyDescent="0.25">
      <c r="E192" t="s">
        <v>177</v>
      </c>
    </row>
    <row r="193" spans="5:5" x14ac:dyDescent="0.25">
      <c r="E193" t="s">
        <v>178</v>
      </c>
    </row>
    <row r="194" spans="5:5" x14ac:dyDescent="0.25">
      <c r="E194" t="s">
        <v>179</v>
      </c>
    </row>
    <row r="195" spans="5:5" x14ac:dyDescent="0.25">
      <c r="E195" t="s">
        <v>180</v>
      </c>
    </row>
    <row r="196" spans="5:5" x14ac:dyDescent="0.25">
      <c r="E196" t="s">
        <v>181</v>
      </c>
    </row>
    <row r="197" spans="5:5" x14ac:dyDescent="0.25">
      <c r="E197" t="s">
        <v>182</v>
      </c>
    </row>
    <row r="198" spans="5:5" x14ac:dyDescent="0.25">
      <c r="E198" t="s">
        <v>183</v>
      </c>
    </row>
    <row r="199" spans="5:5" x14ac:dyDescent="0.25">
      <c r="E199" t="s">
        <v>28</v>
      </c>
    </row>
    <row r="200" spans="5:5" x14ac:dyDescent="0.25">
      <c r="E200" t="s">
        <v>184</v>
      </c>
    </row>
    <row r="201" spans="5:5" x14ac:dyDescent="0.25">
      <c r="E201" t="s">
        <v>185</v>
      </c>
    </row>
    <row r="202" spans="5:5" x14ac:dyDescent="0.25">
      <c r="E202" t="s">
        <v>186</v>
      </c>
    </row>
    <row r="203" spans="5:5" x14ac:dyDescent="0.25">
      <c r="E203" t="s">
        <v>187</v>
      </c>
    </row>
    <row r="204" spans="5:5" x14ac:dyDescent="0.25">
      <c r="E204" t="s">
        <v>188</v>
      </c>
    </row>
    <row r="205" spans="5:5" x14ac:dyDescent="0.25">
      <c r="E205" t="s">
        <v>189</v>
      </c>
    </row>
    <row r="206" spans="5:5" x14ac:dyDescent="0.25">
      <c r="E206" t="s">
        <v>190</v>
      </c>
    </row>
    <row r="207" spans="5:5" x14ac:dyDescent="0.25">
      <c r="E207" t="s">
        <v>191</v>
      </c>
    </row>
    <row r="208" spans="5:5" x14ac:dyDescent="0.25">
      <c r="E208" t="s">
        <v>192</v>
      </c>
    </row>
    <row r="209" spans="5:5" x14ac:dyDescent="0.25">
      <c r="E209" t="s">
        <v>193</v>
      </c>
    </row>
    <row r="210" spans="5:5" x14ac:dyDescent="0.25">
      <c r="E210" t="s">
        <v>194</v>
      </c>
    </row>
    <row r="211" spans="5:5" x14ac:dyDescent="0.25">
      <c r="E211" t="s">
        <v>195</v>
      </c>
    </row>
    <row r="212" spans="5:5" x14ac:dyDescent="0.25">
      <c r="E212" t="s">
        <v>196</v>
      </c>
    </row>
    <row r="213" spans="5:5" x14ac:dyDescent="0.25">
      <c r="E213" t="s">
        <v>197</v>
      </c>
    </row>
    <row r="215" spans="5:5" x14ac:dyDescent="0.25">
      <c r="E215" t="s">
        <v>29</v>
      </c>
    </row>
    <row r="216" spans="5:5" x14ac:dyDescent="0.25">
      <c r="E216" t="s">
        <v>198</v>
      </c>
    </row>
    <row r="217" spans="5:5" x14ac:dyDescent="0.25">
      <c r="E217" t="s">
        <v>199</v>
      </c>
    </row>
    <row r="218" spans="5:5" x14ac:dyDescent="0.25">
      <c r="E218" t="s">
        <v>200</v>
      </c>
    </row>
    <row r="219" spans="5:5" x14ac:dyDescent="0.25">
      <c r="E219" t="s">
        <v>201</v>
      </c>
    </row>
    <row r="220" spans="5:5" x14ac:dyDescent="0.25">
      <c r="E220" t="s">
        <v>202</v>
      </c>
    </row>
    <row r="221" spans="5:5" x14ac:dyDescent="0.25">
      <c r="E221" t="s">
        <v>203</v>
      </c>
    </row>
    <row r="222" spans="5:5" x14ac:dyDescent="0.25">
      <c r="E222" t="s">
        <v>204</v>
      </c>
    </row>
    <row r="223" spans="5:5" x14ac:dyDescent="0.25">
      <c r="E223" t="s">
        <v>205</v>
      </c>
    </row>
    <row r="224" spans="5:5" x14ac:dyDescent="0.25">
      <c r="E224" t="s">
        <v>206</v>
      </c>
    </row>
    <row r="225" spans="5:5" x14ac:dyDescent="0.25">
      <c r="E225" t="s">
        <v>207</v>
      </c>
    </row>
    <row r="226" spans="5:5" x14ac:dyDescent="0.25">
      <c r="E226" t="s">
        <v>208</v>
      </c>
    </row>
    <row r="227" spans="5:5" x14ac:dyDescent="0.25">
      <c r="E227" t="s">
        <v>209</v>
      </c>
    </row>
    <row r="228" spans="5:5" x14ac:dyDescent="0.25">
      <c r="E228" t="s">
        <v>210</v>
      </c>
    </row>
    <row r="229" spans="5:5" x14ac:dyDescent="0.25">
      <c r="E229" t="s">
        <v>211</v>
      </c>
    </row>
    <row r="230" spans="5:5" x14ac:dyDescent="0.25">
      <c r="E230" t="s">
        <v>160</v>
      </c>
    </row>
    <row r="231" spans="5:5" x14ac:dyDescent="0.25">
      <c r="E231" t="s">
        <v>212</v>
      </c>
    </row>
    <row r="232" spans="5:5" x14ac:dyDescent="0.25">
      <c r="E232" t="s">
        <v>213</v>
      </c>
    </row>
    <row r="233" spans="5:5" x14ac:dyDescent="0.25">
      <c r="E233" t="s">
        <v>214</v>
      </c>
    </row>
    <row r="234" spans="5:5" x14ac:dyDescent="0.25">
      <c r="E234" t="s">
        <v>215</v>
      </c>
    </row>
    <row r="235" spans="5:5" x14ac:dyDescent="0.25">
      <c r="E235" t="s">
        <v>216</v>
      </c>
    </row>
    <row r="236" spans="5:5" x14ac:dyDescent="0.25">
      <c r="E236" t="s">
        <v>217</v>
      </c>
    </row>
    <row r="237" spans="5:5" x14ac:dyDescent="0.25">
      <c r="E237" t="s">
        <v>30</v>
      </c>
    </row>
    <row r="238" spans="5:5" x14ac:dyDescent="0.25">
      <c r="E238" t="s">
        <v>218</v>
      </c>
    </row>
    <row r="239" spans="5:5" x14ac:dyDescent="0.25">
      <c r="E239" t="s">
        <v>219</v>
      </c>
    </row>
    <row r="240" spans="5:5" x14ac:dyDescent="0.25">
      <c r="E240" t="s">
        <v>220</v>
      </c>
    </row>
    <row r="241" spans="5:5" x14ac:dyDescent="0.25">
      <c r="E241" t="s">
        <v>221</v>
      </c>
    </row>
    <row r="242" spans="5:5" x14ac:dyDescent="0.25">
      <c r="E242" t="s">
        <v>222</v>
      </c>
    </row>
    <row r="243" spans="5:5" x14ac:dyDescent="0.25">
      <c r="E243" t="s">
        <v>223</v>
      </c>
    </row>
    <row r="244" spans="5:5" x14ac:dyDescent="0.25">
      <c r="E244" t="s">
        <v>224</v>
      </c>
    </row>
    <row r="245" spans="5:5" x14ac:dyDescent="0.25">
      <c r="E245" t="s">
        <v>225</v>
      </c>
    </row>
    <row r="246" spans="5:5" x14ac:dyDescent="0.25">
      <c r="E246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2026-06-09T07:30:54Z</dcterms:modified>
</cp:coreProperties>
</file>