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showInkAnnotation="0" defaultThemeVersion="124226"/>
  <bookViews>
    <workbookView xWindow="-120" yWindow="-120" windowWidth="29040" windowHeight="15840"/>
  </bookViews>
  <sheets>
    <sheet name="НМЦК Скай" sheetId="1" r:id="rId1"/>
  </sheets>
  <definedNames>
    <definedName name="_xlnm.Print_Area" localSheetId="0">'НМЦК Скай'!$A$1:$M$17</definedName>
  </definedNames>
  <calcPr calcId="125725"/>
</workbook>
</file>

<file path=xl/calcChain.xml><?xml version="1.0" encoding="utf-8"?>
<calcChain xmlns="http://schemas.openxmlformats.org/spreadsheetml/2006/main">
  <c r="J6" i="1"/>
  <c r="K6"/>
  <c r="M6" l="1"/>
  <c r="L6" l="1"/>
  <c r="M7"/>
</calcChain>
</file>

<file path=xl/sharedStrings.xml><?xml version="1.0" encoding="utf-8"?>
<sst xmlns="http://schemas.openxmlformats.org/spreadsheetml/2006/main" count="26" uniqueCount="26">
  <si>
    <t>№ п/п</t>
  </si>
  <si>
    <t>Кол-во</t>
  </si>
  <si>
    <t xml:space="preserve"> </t>
  </si>
  <si>
    <t>Коэффициент вариации (%)</t>
  </si>
  <si>
    <t xml:space="preserve">Среднеквадратичное отклонение </t>
  </si>
  <si>
    <t>НМЦК (руб. вкл. НДС)</t>
  </si>
  <si>
    <t xml:space="preserve">Расчет (начальной) максимальной цены контракта 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</si>
  <si>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</si>
  <si>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Начальная (максимальная) цена контракта определена методом сопоставимых рыночных цен (анализа рынка).</t>
  </si>
  <si>
    <t>должность</t>
  </si>
  <si>
    <t>подпись                                                         расшифровка подписи</t>
  </si>
  <si>
    <t>ИТОГО:</t>
  </si>
  <si>
    <t>Гук Е.С.</t>
  </si>
  <si>
    <t>Описание услуг</t>
  </si>
  <si>
    <t xml:space="preserve">Цена предл. № 4 (руб) </t>
  </si>
  <si>
    <t>Цена предл. № 5 (руб)</t>
  </si>
  <si>
    <t>Наименьшая цена единицы услуг</t>
  </si>
  <si>
    <t>Специалист по закупкам</t>
  </si>
  <si>
    <t>Ед. изм.</t>
  </si>
  <si>
    <t xml:space="preserve">Оказание услуг по подключению к электронной системе контент-фильтрации для ГБОУ школа 
№ 354 Московского района Санкт-Петербурга в 2026 году
</t>
  </si>
  <si>
    <t xml:space="preserve">Право использования программы для ЭВМ Контент-фильтр SkyDNS 
(Тариф Образование и НКО до 50 ПК; Срок лицензии 12 мес.) </t>
  </si>
  <si>
    <t>Цена предл. № 1           вх. № 31/1           от 20.05.2026 (руб)</t>
  </si>
  <si>
    <t>Цена предл. № 2           вх. № 31/2           от 20.05.2026 (руб)</t>
  </si>
  <si>
    <t>Цена предл. № 3           вх. № 31/3           от 20.05.2026 (руб)</t>
  </si>
  <si>
    <r>
      <t xml:space="preserve">Запрос о предоставлении ценовой информации направлен 5 (пяти) исполнителям, ответ получен от 3 (трех) исполнителей. В целях экономии бюджетных средств Заказчик принимает к расчету наименьшую цену </t>
    </r>
    <r>
      <rPr>
        <b/>
        <sz val="12"/>
        <rFont val="Times New Roman"/>
        <family val="1"/>
        <charset val="204"/>
      </rPr>
      <t>48 750,00 рублей.</t>
    </r>
  </si>
  <si>
    <t>УСЛ.ЕД.</t>
  </si>
</sst>
</file>

<file path=xl/styles.xml><?xml version="1.0" encoding="utf-8"?>
<styleSheet xmlns="http://schemas.openxmlformats.org/spreadsheetml/2006/main">
  <fonts count="9">
    <font>
      <sz val="10"/>
      <name val="Arial Cyr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2"/>
      <color theme="3" tint="-0.249977111117893"/>
      <name val="Times New Roman"/>
      <family val="1"/>
      <charset val="204"/>
    </font>
    <font>
      <b/>
      <sz val="12"/>
      <color theme="3" tint="-0.249977111117893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/>
    <xf numFmtId="2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7"/>
  <sheetViews>
    <sheetView tabSelected="1" zoomScale="90" zoomScaleNormal="90" workbookViewId="0">
      <selection activeCell="F15" sqref="F15"/>
    </sheetView>
  </sheetViews>
  <sheetFormatPr defaultColWidth="9.140625" defaultRowHeight="15.75"/>
  <cols>
    <col min="1" max="1" width="4.7109375" style="2" customWidth="1"/>
    <col min="2" max="2" width="33.28515625" style="2" customWidth="1"/>
    <col min="3" max="3" width="10" style="2" customWidth="1"/>
    <col min="4" max="4" width="9.28515625" style="2" customWidth="1"/>
    <col min="5" max="6" width="16.28515625" style="2" customWidth="1"/>
    <col min="7" max="7" width="16.85546875" style="2" customWidth="1"/>
    <col min="8" max="8" width="13.85546875" style="2" customWidth="1"/>
    <col min="9" max="9" width="14" style="2" customWidth="1"/>
    <col min="10" max="10" width="13.5703125" style="2" customWidth="1"/>
    <col min="11" max="11" width="13.140625" style="2" customWidth="1"/>
    <col min="12" max="12" width="14.85546875" style="2" customWidth="1"/>
    <col min="13" max="13" width="15" style="2" customWidth="1"/>
    <col min="14" max="14" width="9.140625" style="6"/>
    <col min="15" max="15" width="17" style="6" customWidth="1"/>
    <col min="16" max="23" width="9.140625" style="2"/>
    <col min="24" max="16384" width="9.140625" style="3"/>
  </cols>
  <sheetData>
    <row r="1" spans="1:23">
      <c r="K1" s="26" t="s">
        <v>2</v>
      </c>
      <c r="L1" s="26"/>
      <c r="M1" s="26"/>
    </row>
    <row r="2" spans="1:23" ht="20.25">
      <c r="A2" s="27" t="s">
        <v>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23" ht="45" customHeight="1">
      <c r="A3" s="25" t="s">
        <v>19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23" ht="72.75" customHeight="1">
      <c r="A4" s="1" t="s">
        <v>0</v>
      </c>
      <c r="B4" s="1" t="s">
        <v>13</v>
      </c>
      <c r="C4" s="1" t="s">
        <v>18</v>
      </c>
      <c r="D4" s="1" t="s">
        <v>1</v>
      </c>
      <c r="E4" s="1" t="s">
        <v>21</v>
      </c>
      <c r="F4" s="1" t="s">
        <v>22</v>
      </c>
      <c r="G4" s="1" t="s">
        <v>23</v>
      </c>
      <c r="H4" s="1" t="s">
        <v>14</v>
      </c>
      <c r="I4" s="1" t="s">
        <v>15</v>
      </c>
      <c r="J4" s="1" t="s">
        <v>16</v>
      </c>
      <c r="K4" s="1" t="s">
        <v>4</v>
      </c>
      <c r="L4" s="1" t="s">
        <v>3</v>
      </c>
      <c r="M4" s="1" t="s">
        <v>5</v>
      </c>
    </row>
    <row r="5" spans="1:23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  <c r="L5" s="1">
        <v>12</v>
      </c>
      <c r="M5" s="1">
        <v>13</v>
      </c>
    </row>
    <row r="6" spans="1:23" ht="82.5" customHeight="1">
      <c r="A6" s="4">
        <v>1</v>
      </c>
      <c r="B6" s="14" t="s">
        <v>20</v>
      </c>
      <c r="C6" s="14" t="s">
        <v>25</v>
      </c>
      <c r="D6" s="22">
        <v>1</v>
      </c>
      <c r="E6" s="15">
        <v>48750</v>
      </c>
      <c r="F6" s="15">
        <v>48750</v>
      </c>
      <c r="G6" s="15">
        <v>51017</v>
      </c>
      <c r="H6" s="15">
        <v>0</v>
      </c>
      <c r="I6" s="15">
        <v>0</v>
      </c>
      <c r="J6" s="5">
        <f>E6</f>
        <v>48750</v>
      </c>
      <c r="K6" s="5">
        <f>STDEV(E6:G6)</f>
        <v>1308.8530602529422</v>
      </c>
      <c r="L6" s="5">
        <f>K6/J6*100</f>
        <v>2.6848267902624459</v>
      </c>
      <c r="M6" s="5">
        <f>D6*J6</f>
        <v>48750</v>
      </c>
      <c r="O6" s="21"/>
    </row>
    <row r="7" spans="1:23" ht="23.45" customHeight="1">
      <c r="A7" s="30" t="s">
        <v>11</v>
      </c>
      <c r="B7" s="31"/>
      <c r="C7" s="18"/>
      <c r="D7" s="16"/>
      <c r="E7" s="17"/>
      <c r="F7" s="17"/>
      <c r="G7" s="17"/>
      <c r="H7" s="19"/>
      <c r="I7" s="19"/>
      <c r="J7" s="20"/>
      <c r="K7" s="20"/>
      <c r="L7" s="20"/>
      <c r="M7" s="20">
        <f>SUM(M6:M6)</f>
        <v>48750</v>
      </c>
      <c r="O7" s="9"/>
      <c r="P7" s="13"/>
      <c r="Q7" s="13"/>
      <c r="R7" s="13"/>
      <c r="S7" s="13"/>
      <c r="T7" s="13"/>
      <c r="U7" s="13"/>
      <c r="V7" s="13"/>
      <c r="W7" s="13"/>
    </row>
    <row r="8" spans="1:23" s="8" customFormat="1" ht="63" customHeight="1">
      <c r="A8" s="23" t="s">
        <v>7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6"/>
      <c r="O8" s="6"/>
      <c r="P8" s="6"/>
      <c r="Q8" s="6"/>
      <c r="R8" s="6"/>
      <c r="S8" s="6"/>
      <c r="T8" s="6"/>
      <c r="U8" s="6"/>
      <c r="V8" s="6"/>
      <c r="W8" s="6"/>
    </row>
    <row r="9" spans="1:23" s="8" customFormat="1">
      <c r="A9" s="3" t="s">
        <v>8</v>
      </c>
      <c r="B9" s="6"/>
      <c r="C9" s="6"/>
      <c r="D9" s="6"/>
      <c r="E9" s="6"/>
      <c r="F9" s="10"/>
      <c r="G9" s="6"/>
      <c r="H9" s="6"/>
      <c r="I9" s="6"/>
      <c r="J9" s="11"/>
      <c r="K9" s="6"/>
      <c r="L9" s="6"/>
      <c r="M9" s="7"/>
      <c r="N9" s="6"/>
      <c r="O9" s="6"/>
      <c r="P9" s="6"/>
      <c r="Q9" s="6"/>
      <c r="R9" s="6"/>
      <c r="S9" s="6"/>
      <c r="T9" s="6"/>
      <c r="U9" s="6"/>
      <c r="V9" s="6"/>
      <c r="W9" s="6"/>
    </row>
    <row r="10" spans="1:23" s="8" customFormat="1" ht="32.450000000000003" customHeight="1">
      <c r="A10" s="28" t="s">
        <v>24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spans="1:23" ht="21" customHeight="1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</row>
    <row r="12" spans="1:23" ht="15.75" customHeight="1">
      <c r="A12" s="24"/>
      <c r="B12" s="24"/>
      <c r="C12" s="24"/>
      <c r="D12" s="24"/>
    </row>
    <row r="13" spans="1:23" ht="15.75" customHeight="1">
      <c r="A13" s="24" t="s">
        <v>17</v>
      </c>
      <c r="B13" s="24"/>
      <c r="C13" s="24"/>
      <c r="D13" s="24"/>
      <c r="E13" s="24"/>
      <c r="F13" s="26" t="s">
        <v>12</v>
      </c>
      <c r="G13" s="26"/>
      <c r="H13" s="26"/>
      <c r="I13" s="26"/>
      <c r="J13" s="26"/>
      <c r="K13" s="26"/>
      <c r="L13" s="26"/>
    </row>
    <row r="14" spans="1:23">
      <c r="A14" s="33" t="s">
        <v>9</v>
      </c>
      <c r="B14" s="33"/>
      <c r="C14" s="33"/>
      <c r="F14" s="32" t="s">
        <v>10</v>
      </c>
      <c r="G14" s="32"/>
      <c r="H14" s="32"/>
      <c r="I14" s="32"/>
      <c r="J14" s="32"/>
    </row>
    <row r="15" spans="1:23">
      <c r="K15" s="26"/>
      <c r="L15" s="26"/>
      <c r="M15" s="26"/>
    </row>
    <row r="16" spans="1:23" ht="15.75" customHeight="1">
      <c r="A16" s="26"/>
      <c r="B16" s="26"/>
      <c r="C16" s="26"/>
      <c r="D16" s="26"/>
      <c r="E16" s="26"/>
      <c r="N16" s="12"/>
      <c r="O16" s="12"/>
    </row>
    <row r="17" spans="1:5">
      <c r="A17" s="32"/>
      <c r="B17" s="32"/>
      <c r="C17" s="32"/>
      <c r="D17" s="32"/>
      <c r="E17" s="32"/>
    </row>
  </sheetData>
  <sheetProtection formatCells="0" formatColumns="0" formatRows="0" autoFilter="0"/>
  <protectedRanges>
    <protectedRange sqref="A11 C11:M11" name="Диапазон2"/>
    <protectedRange sqref="A6:I7" name="Диапазон1"/>
  </protectedRanges>
  <mergeCells count="15">
    <mergeCell ref="K15:M15"/>
    <mergeCell ref="F13:L13"/>
    <mergeCell ref="A17:E17"/>
    <mergeCell ref="A16:E16"/>
    <mergeCell ref="A14:C14"/>
    <mergeCell ref="F14:J14"/>
    <mergeCell ref="A8:M8"/>
    <mergeCell ref="A13:E13"/>
    <mergeCell ref="A12:D12"/>
    <mergeCell ref="A3:M3"/>
    <mergeCell ref="K1:M1"/>
    <mergeCell ref="A2:M2"/>
    <mergeCell ref="A10:M10"/>
    <mergeCell ref="A11:M11"/>
    <mergeCell ref="A7:B7"/>
  </mergeCells>
  <phoneticPr fontId="1" type="noConversion"/>
  <pageMargins left="0.75" right="0.75" top="1" bottom="1" header="0.5" footer="0.5"/>
  <pageSetup paperSize="9" scale="70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 Скай</vt:lpstr>
      <vt:lpstr>'НМЦК Скай'!Область_печати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Пользователь Windows</cp:lastModifiedBy>
  <cp:lastPrinted>2021-04-08T18:02:51Z</cp:lastPrinted>
  <dcterms:created xsi:type="dcterms:W3CDTF">2014-01-27T13:34:50Z</dcterms:created>
  <dcterms:modified xsi:type="dcterms:W3CDTF">2026-06-09T22:44:47Z</dcterms:modified>
</cp:coreProperties>
</file>