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932"/>
  <workbookPr/>
  <mc:AlternateContent xmlns:mc="http://schemas.openxmlformats.org/markup-compatibility/2006">
    <mc:Choice Requires="x15">
      <x15ac:absPath xmlns:x15ac="http://schemas.microsoft.com/office/spreadsheetml/2010/11/ac" url="C:\Users\Doc12345\Desktop\Закупки\2026\Пленка\"/>
    </mc:Choice>
  </mc:AlternateContent>
  <xr:revisionPtr revIDLastSave="0" documentId="13_ncr:1_{AB920537-F7A1-4B3A-B216-27E201B83CA6}" xr6:coauthVersionLast="47" xr6:coauthVersionMax="47" xr10:uidLastSave="{00000000-0000-0000-0000-000000000000}"/>
  <bookViews>
    <workbookView xWindow="-120" yWindow="-120" windowWidth="29040" windowHeight="15840" tabRatio="500" xr2:uid="{00000000-000D-0000-FFFF-FFFF00000000}"/>
  </bookViews>
  <sheets>
    <sheet name="Лист1" sheetId="1" r:id="rId1"/>
  </sheets>
  <definedNames>
    <definedName name="_xlnm.Print_Area" localSheetId="0">Лист1!$A$1:$K$23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10" i="1" l="1"/>
  <c r="K10" i="1" l="1"/>
  <c r="K11" i="1" l="1"/>
</calcChain>
</file>

<file path=xl/sharedStrings.xml><?xml version="1.0" encoding="utf-8"?>
<sst xmlns="http://schemas.openxmlformats.org/spreadsheetml/2006/main" count="27" uniqueCount="27">
  <si>
    <t>Характеристики объекта закупки</t>
  </si>
  <si>
    <r>
      <rPr>
        <b/>
        <sz val="16"/>
        <color rgb="FF000000"/>
        <rFont val="Times New Roman"/>
        <family val="1"/>
        <charset val="204"/>
      </rPr>
      <t>метод сопоставимых рыночных цен (анализа рынка)</t>
    </r>
    <r>
      <rPr>
        <sz val="16"/>
        <color rgb="FF000000"/>
        <rFont val="Times New Roman"/>
        <family val="1"/>
        <charset val="204"/>
      </rPr>
      <t xml:space="preserve"> </t>
    </r>
    <r>
      <rPr>
        <sz val="16"/>
        <color rgb="FF000000"/>
        <rFont val="Times New Roman"/>
        <family val="1"/>
        <charset val="204"/>
      </rPr>
      <t>в соответствии с ч. 5 ст. 22 Федерального закона от 05.04.2013 № 44-ФЗ</t>
    </r>
  </si>
  <si>
    <t>Применение ПП РФ № 1875</t>
  </si>
  <si>
    <t>Обоснование НЕПРИМЕНЕНИЯ ПП РФ № 1875</t>
  </si>
  <si>
    <t>№</t>
  </si>
  <si>
    <t>Наименование товара 
(работ, услуг)</t>
  </si>
  <si>
    <t>КТРУ/ККН/ОКПД2</t>
  </si>
  <si>
    <t>Единица измерения</t>
  </si>
  <si>
    <t>Цена за единицу, руб 
ИИ1</t>
  </si>
  <si>
    <t>Цена за единицу, руб 
ИИ2</t>
  </si>
  <si>
    <t>Цена за единицу, руб 
ИИ3</t>
  </si>
  <si>
    <t>Принятая цена за единицу, руб</t>
  </si>
  <si>
    <t>Стоимость, руб</t>
  </si>
  <si>
    <t xml:space="preserve"> </t>
  </si>
  <si>
    <t>Количество</t>
  </si>
  <si>
    <t>Используемый метод определения ЦК 
с обоснованием</t>
  </si>
  <si>
    <t>РАСЧЕТ ЦК</t>
  </si>
  <si>
    <t>Начальная цена контракта, руб</t>
  </si>
  <si>
    <t>1</t>
  </si>
  <si>
    <t>22.21.30.121</t>
  </si>
  <si>
    <t>рул</t>
  </si>
  <si>
    <t xml:space="preserve">Обоснование цены контракта 
на поставку высокопрозрачной полиэфирной пленки для консервации и экспонирования музейных предметов
</t>
  </si>
  <si>
    <t>Объект закупки подпадает под ограничение согласно приложению № 2 постановления Правительства Российской Федерации от 23.12.2024 № 1875 «О мерах по предоставлению национального режима при осуществлении закупок товаров, работ, услуг для обеспечения государственных и муниципальных нужд, закупок товаров, работ, услуг отдельными видами юридических лиц» (далее - ПП РФ 1875) (строка 72  приложения № 2 ПП РФ № 1875).
В соответствии с подпунктом «г» пункта 7 ПП РФ № 1875 особенности формирования НМЦК (ЦК), предусмотренные подпунктом «в» пункта 7 ПП РФ № 1875, не применяются (в реестре российской промышленной продукции отсутствует товар с характеристиками, соответствующими потребностям заказчика, которые декларируются в настоящем обосновании цены контракта и приложении № 2 к контракту)</t>
  </si>
  <si>
    <t>В связи с тем, что заказчиком определен способ осуществления закупки по п. 4 ч. 1 ст. 93 Федерального закона от 05.04.2013 № 44-ФЗ ограничение и преимущество не устанавливается (письмо Минфина России от 31.01.2025 № 24-01-06/8697)</t>
  </si>
  <si>
    <t>Для получения ценовой информации в отношении объекта закупки заказчиком был направлен запрос от 22.05.2026 № 49-26 о предоставлении ценовой информации пяти организациям и получены ответы от трех организаций (ИИ1, ИИ2, ИИ3).
В соответствии с пунктом 3.19 «Методических рекомендаций по применению методов определения начальной (максимальной) цены контракта, цены контракта, заключаемого с единственным поставщиком (подрядчиком, исполнителем)», утвержденных приказом Минэкономразвития России от 02.10.2013 № 567, для определения начальной (максимальной) цены контракта (начальной суммы цен единиц товара, работы, услуги), цены контракта методом сопоставимых рыночных цен (анализа рынка) допускается использование как минимум трех ценовых предложений товара (работы, услуги), предлагаемых различными организациями.</t>
  </si>
  <si>
    <t xml:space="preserve">высокопрозрачная полиэфирная пленка </t>
  </si>
  <si>
    <t>Высокопрозрачная полиэфирная пленка</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</si>
</sst>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 ##0.00##########"/>
    <numFmt numFmtId="165" formatCode="#\ ##0.00#########"/>
  </numFmts>
  <fonts count="14" x14ac:knownFonts="1">
    <font>
      <sz val="11"/>
      <color rgb="FF000000"/>
      <name val="Calibri"/>
      <charset val="204"/>
    </font>
    <font>
      <sz val="16"/>
      <color rgb="FF000000"/>
      <name val="Times New Roman"/>
      <family val="1"/>
      <charset val="204"/>
    </font>
    <font>
      <b/>
      <sz val="18"/>
      <color rgb="FF000000"/>
      <name val="Times New Roman"/>
      <family val="1"/>
      <charset val="204"/>
    </font>
    <font>
      <sz val="14"/>
      <color rgb="FF000000"/>
      <name val="Times New Roman"/>
      <family val="1"/>
      <charset val="204"/>
    </font>
    <font>
      <sz val="16"/>
      <color rgb="FF000000"/>
      <name val="Times New Roman"/>
      <family val="1"/>
      <charset val="204"/>
    </font>
    <font>
      <sz val="16"/>
      <name val="Times New Roman"/>
      <family val="1"/>
      <charset val="204"/>
    </font>
    <font>
      <b/>
      <sz val="16"/>
      <color rgb="FF000000"/>
      <name val="Times New Roman"/>
      <family val="1"/>
      <charset val="204"/>
    </font>
    <font>
      <b/>
      <sz val="16"/>
      <color rgb="FF000000"/>
      <name val="Times New Roman"/>
      <family val="1"/>
      <charset val="204"/>
    </font>
    <font>
      <sz val="16"/>
      <color theme="1"/>
      <name val="Times New Roman"/>
      <family val="1"/>
      <charset val="204"/>
    </font>
    <font>
      <sz val="16"/>
      <color rgb="FF000000"/>
      <name val="Calibri"/>
      <family val="2"/>
      <charset val="204"/>
    </font>
    <font>
      <sz val="14"/>
      <color rgb="FF000000"/>
      <name val="Calibri"/>
      <family val="2"/>
      <charset val="204"/>
    </font>
    <font>
      <u/>
      <sz val="11"/>
      <color theme="10"/>
      <name val="Calibri"/>
      <family val="2"/>
      <charset val="204"/>
    </font>
    <font>
      <sz val="16"/>
      <color rgb="FF000000"/>
      <name val="Times New Roman"/>
      <family val="1"/>
      <charset val="204"/>
    </font>
    <font>
      <sz val="8"/>
      <name val="Calibri"/>
      <family val="2"/>
      <charset val="204"/>
    </font>
  </fonts>
  <fills count="3">
    <fill>
      <patternFill patternType="none"/>
    </fill>
    <fill>
      <patternFill patternType="gray125"/>
    </fill>
    <fill>
      <patternFill patternType="solid">
        <fgColor theme="0"/>
        <bgColor rgb="FFFFFFCC"/>
      </patternFill>
    </fill>
  </fills>
  <borders count="6">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s>
  <cellStyleXfs count="2">
    <xf numFmtId="0" fontId="0" fillId="0" borderId="0"/>
    <xf numFmtId="0" fontId="11" fillId="0" borderId="0" applyBorder="0" applyProtection="0"/>
  </cellStyleXfs>
  <cellXfs count="42">
    <xf numFmtId="0" fontId="0" fillId="0" borderId="0" xfId="0"/>
    <xf numFmtId="0" fontId="1" fillId="0" borderId="0" xfId="0" applyFont="1" applyAlignment="1" applyProtection="1"/>
    <xf numFmtId="0" fontId="0" fillId="0" borderId="0" xfId="0" applyAlignment="1" applyProtection="1"/>
    <xf numFmtId="2" fontId="0" fillId="0" borderId="0" xfId="0" applyNumberFormat="1" applyAlignment="1" applyProtection="1"/>
    <xf numFmtId="0" fontId="3" fillId="0" borderId="0" xfId="0" applyFont="1" applyAlignment="1" applyProtection="1"/>
    <xf numFmtId="0" fontId="1" fillId="0" borderId="3" xfId="0" applyFont="1" applyBorder="1" applyAlignment="1" applyProtection="1">
      <alignment horizontal="center" vertical="center" wrapText="1"/>
    </xf>
    <xf numFmtId="0" fontId="1" fillId="0" borderId="1" xfId="0" applyFont="1" applyBorder="1" applyAlignment="1" applyProtection="1">
      <alignment horizontal="center" vertical="center"/>
    </xf>
    <xf numFmtId="164" fontId="1" fillId="2" borderId="1" xfId="0" applyNumberFormat="1" applyFont="1" applyFill="1" applyBorder="1" applyAlignment="1" applyProtection="1">
      <alignment horizontal="center" vertical="center" wrapText="1"/>
    </xf>
    <xf numFmtId="0" fontId="4" fillId="0" borderId="0" xfId="0" applyFont="1" applyBorder="1" applyAlignment="1" applyProtection="1">
      <alignment horizontal="center" vertical="top" wrapText="1"/>
    </xf>
    <xf numFmtId="0" fontId="4" fillId="0" borderId="0" xfId="0" applyFont="1" applyBorder="1" applyAlignment="1" applyProtection="1">
      <alignment vertical="center" wrapText="1"/>
    </xf>
    <xf numFmtId="0" fontId="4" fillId="0" borderId="0" xfId="0" applyFont="1" applyBorder="1" applyAlignment="1" applyProtection="1">
      <alignment horizontal="center" vertical="center" wrapText="1"/>
    </xf>
    <xf numFmtId="0" fontId="4" fillId="0" borderId="0" xfId="0" applyFont="1" applyAlignment="1" applyProtection="1"/>
    <xf numFmtId="0" fontId="4" fillId="0" borderId="0" xfId="0" applyFont="1" applyAlignment="1" applyProtection="1">
      <alignment horizontal="center" vertical="center" wrapText="1"/>
    </xf>
    <xf numFmtId="0" fontId="6" fillId="0" borderId="0" xfId="0" applyFont="1" applyAlignment="1" applyProtection="1"/>
    <xf numFmtId="0" fontId="9" fillId="0" borderId="0" xfId="0" applyFont="1" applyAlignment="1" applyProtection="1"/>
    <xf numFmtId="0" fontId="10" fillId="0" borderId="0" xfId="0" applyFont="1" applyAlignment="1" applyProtection="1"/>
    <xf numFmtId="2" fontId="3" fillId="0" borderId="0" xfId="0" applyNumberFormat="1" applyFont="1" applyAlignment="1" applyProtection="1"/>
    <xf numFmtId="165" fontId="7" fillId="0" borderId="1" xfId="0" applyNumberFormat="1" applyFont="1" applyBorder="1" applyAlignment="1" applyProtection="1">
      <alignment horizontal="center" vertical="center" wrapText="1"/>
    </xf>
    <xf numFmtId="2" fontId="1" fillId="0" borderId="0" xfId="0" applyNumberFormat="1" applyFont="1" applyAlignment="1" applyProtection="1"/>
    <xf numFmtId="165" fontId="6" fillId="0" borderId="0" xfId="0" applyNumberFormat="1" applyFont="1" applyBorder="1" applyAlignment="1" applyProtection="1">
      <alignment horizontal="center" vertical="center" wrapText="1"/>
    </xf>
    <xf numFmtId="0" fontId="4" fillId="0" borderId="0" xfId="0" applyFont="1" applyAlignment="1" applyProtection="1">
      <alignment vertical="center" wrapText="1"/>
    </xf>
    <xf numFmtId="2" fontId="9" fillId="0" borderId="0" xfId="0" applyNumberFormat="1" applyFont="1" applyAlignment="1" applyProtection="1"/>
    <xf numFmtId="2" fontId="10" fillId="0" borderId="0" xfId="0" applyNumberFormat="1" applyFont="1" applyAlignment="1" applyProtection="1"/>
    <xf numFmtId="49" fontId="12" fillId="0" borderId="1" xfId="0" applyNumberFormat="1" applyFont="1" applyBorder="1" applyAlignment="1" applyProtection="1">
      <alignment horizontal="center" vertical="center" wrapText="1"/>
    </xf>
    <xf numFmtId="0" fontId="8" fillId="2" borderId="5" xfId="1" applyFont="1" applyFill="1" applyBorder="1" applyAlignment="1" applyProtection="1">
      <alignment horizontal="center" vertical="center" wrapText="1"/>
    </xf>
    <xf numFmtId="0" fontId="4" fillId="0" borderId="0" xfId="0" applyFont="1" applyBorder="1" applyAlignment="1" applyProtection="1">
      <alignment horizontal="center" vertical="top" wrapText="1"/>
    </xf>
    <xf numFmtId="0" fontId="4" fillId="0" borderId="0" xfId="0" applyFont="1" applyBorder="1" applyAlignment="1" applyProtection="1">
      <alignment horizontal="center" vertical="center" wrapText="1"/>
    </xf>
    <xf numFmtId="0" fontId="7" fillId="0" borderId="1" xfId="0" applyFont="1" applyBorder="1" applyAlignment="1" applyProtection="1">
      <alignment horizontal="center" vertical="center" wrapText="1"/>
    </xf>
    <xf numFmtId="0" fontId="8" fillId="2" borderId="2" xfId="1" applyFont="1" applyFill="1" applyBorder="1" applyAlignment="1" applyProtection="1">
      <alignment horizontal="left" vertical="center" wrapText="1"/>
    </xf>
    <xf numFmtId="0" fontId="8" fillId="2" borderId="4" xfId="1" applyFont="1" applyFill="1" applyBorder="1" applyAlignment="1" applyProtection="1">
      <alignment horizontal="left" vertical="center" wrapText="1"/>
    </xf>
    <xf numFmtId="0" fontId="7" fillId="0" borderId="1" xfId="0" applyFont="1" applyBorder="1" applyAlignment="1" applyProtection="1">
      <alignment horizontal="right" vertical="center" wrapText="1"/>
    </xf>
    <xf numFmtId="0" fontId="1" fillId="2" borderId="0" xfId="0" applyFont="1" applyFill="1" applyBorder="1" applyAlignment="1" applyProtection="1">
      <alignment horizontal="justify" vertical="center" wrapText="1"/>
    </xf>
    <xf numFmtId="0" fontId="4" fillId="2" borderId="0" xfId="0" applyFont="1" applyFill="1" applyBorder="1" applyAlignment="1" applyProtection="1">
      <alignment horizontal="justify" vertical="center" wrapText="1"/>
    </xf>
    <xf numFmtId="0" fontId="4" fillId="0" borderId="1" xfId="0" applyFont="1" applyBorder="1" applyAlignment="1" applyProtection="1">
      <alignment horizontal="center" vertical="center" wrapText="1"/>
    </xf>
    <xf numFmtId="0" fontId="5" fillId="0" borderId="3" xfId="0" applyFont="1" applyBorder="1" applyAlignment="1" applyProtection="1">
      <alignment horizontal="left" vertical="center" wrapText="1"/>
    </xf>
    <xf numFmtId="0" fontId="5" fillId="0" borderId="4" xfId="0" applyFont="1" applyBorder="1" applyAlignment="1" applyProtection="1">
      <alignment horizontal="left" vertical="center" wrapText="1"/>
    </xf>
    <xf numFmtId="0" fontId="6" fillId="0" borderId="1" xfId="0" applyFont="1" applyBorder="1" applyAlignment="1" applyProtection="1">
      <alignment horizontal="center" vertical="center" wrapText="1"/>
    </xf>
    <xf numFmtId="0" fontId="2" fillId="0" borderId="0" xfId="0" applyFont="1" applyBorder="1" applyAlignment="1" applyProtection="1">
      <alignment horizontal="center" vertical="top" wrapText="1"/>
    </xf>
    <xf numFmtId="0" fontId="5" fillId="2" borderId="1" xfId="0" applyFont="1" applyFill="1" applyBorder="1" applyAlignment="1" applyProtection="1">
      <alignment horizontal="left" vertical="center" wrapText="1"/>
    </xf>
    <xf numFmtId="0" fontId="6" fillId="0" borderId="1" xfId="0" applyFont="1" applyBorder="1" applyAlignment="1" applyProtection="1">
      <alignment horizontal="left" vertical="center" wrapText="1"/>
    </xf>
    <xf numFmtId="0" fontId="5" fillId="0" borderId="2" xfId="0" applyFont="1" applyBorder="1" applyAlignment="1" applyProtection="1">
      <alignment horizontal="left" vertical="center" wrapText="1"/>
    </xf>
    <xf numFmtId="0" fontId="5" fillId="0" borderId="1" xfId="0" applyFont="1" applyBorder="1" applyAlignment="1" applyProtection="1">
      <alignment horizontal="left" vertical="center" wrapText="1"/>
    </xf>
  </cellXfs>
  <cellStyles count="2">
    <cellStyle name="Гиперссылка" xfId="1" builtinId="8"/>
    <cellStyle name="Обычный"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563C1"/>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Стандартная">
      <a:majorFont>
        <a:latin typeface="Calibri Light"/>
        <a:ea typeface=""/>
        <a:cs typeface=""/>
      </a:majorFont>
      <a:minorFont>
        <a:latin typeface="Calibri"/>
        <a:ea typeface=""/>
        <a:cs typeface=""/>
      </a:minorFont>
    </a:fontScheme>
    <a:fmtScheme>
      <a:fillStyleLst>
        <a:solidFill>
          <a:schemeClr val="phClr"/>
        </a:solidFill>
        <a:gradFill>
          <a:gsLst>
            <a:gs pos="0">
              <a:schemeClr val="phClr">
                <a:lumMod val="110000"/>
                <a:tint val="67000"/>
              </a:schemeClr>
            </a:gs>
            <a:gs pos="50000">
              <a:schemeClr val="phClr">
                <a:lumMod val="105000"/>
                <a:tint val="73000"/>
              </a:schemeClr>
            </a:gs>
            <a:gs pos="100000">
              <a:schemeClr val="phClr">
                <a:lumMod val="105000"/>
                <a:tint val="81000"/>
              </a:schemeClr>
            </a:gs>
          </a:gsLst>
          <a:lin ang="5400000" scaled="0"/>
          <a:tileRect/>
        </a:gradFill>
        <a:gradFill>
          <a:gsLst>
            <a:gs pos="0">
              <a:schemeClr val="phClr">
                <a:lumMod val="102000"/>
                <a:tint val="94000"/>
              </a:schemeClr>
            </a:gs>
            <a:gs pos="50000">
              <a:schemeClr val="phClr">
                <a:lumMod val="100000"/>
                <a:shade val="100000"/>
              </a:schemeClr>
            </a:gs>
            <a:gs pos="100000">
              <a:schemeClr val="phClr">
                <a:lumMod val="99000"/>
                <a:shade val="78000"/>
              </a:schemeClr>
            </a:gs>
          </a:gsLst>
          <a:lin ang="5400000" scaled="0"/>
          <a:tileRect/>
        </a:gradFill>
      </a:fillStyleLst>
      <a:lnStyleLst>
        <a:ln w="6350" cap="flat" cmpd="sng" algn="ctr">
          <a:prstDash val="solid"/>
          <a:miter lim="800000"/>
        </a:ln>
        <a:ln w="12700" cap="flat" cmpd="sng" algn="ctr">
          <a:prstDash val="solid"/>
          <a:miter lim="800000"/>
        </a:ln>
        <a:ln w="19050" cap="flat" cmpd="sng" algn="ctr">
          <a:prstDash val="solid"/>
          <a:miter lim="800000"/>
        </a:ln>
      </a:lnStyleLst>
      <a:effectStyleLst>
        <a:effectStyle>
          <a:effectLst/>
        </a:effectStyle>
        <a:effectStyle>
          <a:effectLst/>
        </a:effectStyle>
        <a:effectStyle>
          <a:effectLst/>
        </a:effectStyle>
      </a:effectStyleLst>
      <a:bgFillStyleLst>
        <a:solidFill>
          <a:schemeClr val="phClr"/>
        </a:solidFill>
        <a:solidFill>
          <a:schemeClr val="phClr">
            <a:tint val="95000"/>
          </a:schemeClr>
        </a:solidFill>
        <a:gradFill>
          <a:gsLst>
            <a:gs pos="0">
              <a:schemeClr val="phClr">
                <a:tint val="93000"/>
                <a:shade val="98000"/>
                <a:lumMod val="102000"/>
              </a:schemeClr>
            </a:gs>
            <a:gs pos="50000">
              <a:schemeClr val="phClr">
                <a:tint val="98000"/>
                <a:shade val="90000"/>
                <a:lumMod val="103000"/>
              </a:schemeClr>
            </a:gs>
            <a:gs pos="100000">
              <a:schemeClr val="phClr">
                <a:shade val="63000"/>
              </a:schemeClr>
            </a:gs>
          </a:gsLst>
          <a:lin ang="5400000" scaled="0"/>
          <a:tileRect/>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XFB23"/>
  <sheetViews>
    <sheetView tabSelected="1" zoomScale="60" zoomScaleNormal="60" workbookViewId="0">
      <selection activeCell="Q5" sqref="Q5"/>
    </sheetView>
  </sheetViews>
  <sheetFormatPr defaultColWidth="9" defaultRowHeight="15" customHeight="1" x14ac:dyDescent="0.25"/>
  <cols>
    <col min="1" max="1" width="7.85546875" style="2" customWidth="1"/>
    <col min="2" max="2" width="20.85546875" style="2" customWidth="1"/>
    <col min="3" max="3" width="29" style="2" customWidth="1"/>
    <col min="4" max="4" width="31.28515625" style="2" customWidth="1"/>
    <col min="5" max="5" width="16.28515625" style="2" customWidth="1"/>
    <col min="6" max="6" width="12.28515625" style="2" customWidth="1"/>
    <col min="7" max="8" width="19.28515625" style="2" customWidth="1"/>
    <col min="9" max="9" width="19.28515625" style="3" customWidth="1"/>
    <col min="10" max="10" width="22.140625" style="3" customWidth="1"/>
    <col min="11" max="11" width="24.5703125" style="2" customWidth="1"/>
    <col min="12" max="12" width="18.42578125" style="2" hidden="1" customWidth="1"/>
    <col min="13" max="1006" width="9.140625" style="2" customWidth="1"/>
    <col min="16383" max="16384" width="11.5703125" style="2" customWidth="1"/>
  </cols>
  <sheetData>
    <row r="1" spans="1:13" ht="70.5" customHeight="1" x14ac:dyDescent="0.3">
      <c r="A1" s="37" t="s">
        <v>21</v>
      </c>
      <c r="B1" s="37"/>
      <c r="C1" s="37"/>
      <c r="D1" s="37"/>
      <c r="E1" s="37"/>
      <c r="F1" s="37"/>
      <c r="G1" s="37"/>
      <c r="H1" s="37"/>
      <c r="I1" s="37"/>
      <c r="J1" s="37"/>
      <c r="K1" s="37"/>
      <c r="L1" s="15"/>
    </row>
    <row r="2" spans="1:13" ht="18.75" x14ac:dyDescent="0.3">
      <c r="A2" s="4"/>
      <c r="B2" s="4"/>
      <c r="C2" s="4"/>
      <c r="D2" s="4"/>
      <c r="E2" s="4"/>
      <c r="F2" s="4"/>
      <c r="G2" s="4"/>
      <c r="H2" s="4"/>
      <c r="I2" s="16"/>
      <c r="J2" s="16"/>
      <c r="K2" s="15"/>
      <c r="L2" s="15"/>
    </row>
    <row r="3" spans="1:13" ht="47.25" customHeight="1" x14ac:dyDescent="0.35">
      <c r="A3" s="33" t="s">
        <v>0</v>
      </c>
      <c r="B3" s="33"/>
      <c r="C3" s="38" t="s">
        <v>25</v>
      </c>
      <c r="D3" s="38"/>
      <c r="E3" s="38"/>
      <c r="F3" s="38"/>
      <c r="G3" s="38"/>
      <c r="H3" s="38"/>
      <c r="I3" s="38"/>
      <c r="J3" s="38"/>
      <c r="K3" s="38"/>
      <c r="L3" s="14"/>
    </row>
    <row r="4" spans="1:13" ht="79.7" customHeight="1" x14ac:dyDescent="0.35">
      <c r="A4" s="33" t="s">
        <v>15</v>
      </c>
      <c r="B4" s="33"/>
      <c r="C4" s="39" t="s">
        <v>1</v>
      </c>
      <c r="D4" s="39"/>
      <c r="E4" s="39"/>
      <c r="F4" s="39"/>
      <c r="G4" s="39"/>
      <c r="H4" s="39"/>
      <c r="I4" s="39"/>
      <c r="J4" s="39"/>
      <c r="K4" s="39"/>
      <c r="L4" s="14"/>
    </row>
    <row r="5" spans="1:13" ht="186.75" customHeight="1" x14ac:dyDescent="0.35">
      <c r="A5" s="33" t="s">
        <v>2</v>
      </c>
      <c r="B5" s="33"/>
      <c r="C5" s="40" t="s">
        <v>22</v>
      </c>
      <c r="D5" s="34"/>
      <c r="E5" s="34"/>
      <c r="F5" s="34"/>
      <c r="G5" s="34"/>
      <c r="H5" s="34"/>
      <c r="I5" s="34"/>
      <c r="J5" s="34"/>
      <c r="K5" s="35"/>
      <c r="L5" s="14"/>
    </row>
    <row r="6" spans="1:13" ht="59.25" customHeight="1" x14ac:dyDescent="0.35">
      <c r="A6" s="33" t="s">
        <v>3</v>
      </c>
      <c r="B6" s="33"/>
      <c r="C6" s="41" t="s">
        <v>23</v>
      </c>
      <c r="D6" s="41"/>
      <c r="E6" s="41"/>
      <c r="F6" s="41"/>
      <c r="G6" s="41"/>
      <c r="H6" s="41"/>
      <c r="I6" s="41"/>
      <c r="J6" s="41"/>
      <c r="K6" s="41"/>
      <c r="L6" s="14"/>
    </row>
    <row r="7" spans="1:13" ht="42.75" customHeight="1" x14ac:dyDescent="0.35">
      <c r="A7" s="36" t="s">
        <v>16</v>
      </c>
      <c r="B7" s="36"/>
      <c r="C7" s="36"/>
      <c r="D7" s="36"/>
      <c r="E7" s="36"/>
      <c r="F7" s="36"/>
      <c r="G7" s="36"/>
      <c r="H7" s="36"/>
      <c r="I7" s="36"/>
      <c r="J7" s="36"/>
      <c r="K7" s="36"/>
      <c r="L7" s="14"/>
    </row>
    <row r="8" spans="1:13" s="1" customFormat="1" ht="93.75" customHeight="1" x14ac:dyDescent="0.3">
      <c r="A8" s="27" t="s">
        <v>4</v>
      </c>
      <c r="B8" s="27" t="s">
        <v>5</v>
      </c>
      <c r="C8" s="27"/>
      <c r="D8" s="27" t="s">
        <v>6</v>
      </c>
      <c r="E8" s="27" t="s">
        <v>7</v>
      </c>
      <c r="F8" s="27" t="s">
        <v>14</v>
      </c>
      <c r="G8" s="27" t="s">
        <v>8</v>
      </c>
      <c r="H8" s="27" t="s">
        <v>9</v>
      </c>
      <c r="I8" s="27" t="s">
        <v>10</v>
      </c>
      <c r="J8" s="27" t="s">
        <v>11</v>
      </c>
      <c r="K8" s="27" t="s">
        <v>12</v>
      </c>
    </row>
    <row r="9" spans="1:13" s="1" customFormat="1" ht="36" customHeight="1" x14ac:dyDescent="0.3">
      <c r="A9" s="27"/>
      <c r="B9" s="27"/>
      <c r="C9" s="27"/>
      <c r="D9" s="27"/>
      <c r="E9" s="27"/>
      <c r="F9" s="27"/>
      <c r="G9" s="27"/>
      <c r="H9" s="27"/>
      <c r="I9" s="27"/>
      <c r="J9" s="27"/>
      <c r="K9" s="27"/>
    </row>
    <row r="10" spans="1:13" s="1" customFormat="1" ht="63" customHeight="1" x14ac:dyDescent="0.3">
      <c r="A10" s="23" t="s">
        <v>18</v>
      </c>
      <c r="B10" s="28" t="s">
        <v>26</v>
      </c>
      <c r="C10" s="29"/>
      <c r="D10" s="24" t="s">
        <v>19</v>
      </c>
      <c r="E10" s="5" t="s">
        <v>20</v>
      </c>
      <c r="F10" s="6">
        <v>3</v>
      </c>
      <c r="G10" s="7">
        <v>16800</v>
      </c>
      <c r="H10" s="7">
        <v>21000</v>
      </c>
      <c r="I10" s="7">
        <v>19500</v>
      </c>
      <c r="J10" s="7">
        <f>MIN(G10:I10)</f>
        <v>16800</v>
      </c>
      <c r="K10" s="17">
        <f>J10*F10</f>
        <v>50400</v>
      </c>
      <c r="L10" s="18"/>
      <c r="M10" s="18"/>
    </row>
    <row r="11" spans="1:13" s="1" customFormat="1" ht="24" customHeight="1" x14ac:dyDescent="0.3">
      <c r="A11" s="30" t="s">
        <v>17</v>
      </c>
      <c r="B11" s="30"/>
      <c r="C11" s="30"/>
      <c r="D11" s="30"/>
      <c r="E11" s="30"/>
      <c r="F11" s="30"/>
      <c r="G11" s="30"/>
      <c r="H11" s="30"/>
      <c r="I11" s="30"/>
      <c r="J11" s="30"/>
      <c r="K11" s="17">
        <f>SUM(K10:K10)</f>
        <v>50400</v>
      </c>
    </row>
    <row r="12" spans="1:13" ht="24" customHeight="1" x14ac:dyDescent="0.35">
      <c r="A12" s="8"/>
      <c r="B12" s="8"/>
      <c r="C12" s="8"/>
      <c r="D12" s="8"/>
      <c r="E12" s="8"/>
      <c r="F12" s="8"/>
      <c r="G12" s="8"/>
      <c r="H12" s="8"/>
      <c r="I12" s="8"/>
      <c r="J12" s="10"/>
      <c r="K12" s="19"/>
      <c r="L12" s="14"/>
    </row>
    <row r="13" spans="1:13" ht="147.94999999999999" customHeight="1" x14ac:dyDescent="0.35">
      <c r="A13" s="31" t="s">
        <v>24</v>
      </c>
      <c r="B13" s="32"/>
      <c r="C13" s="32"/>
      <c r="D13" s="32"/>
      <c r="E13" s="32"/>
      <c r="F13" s="32"/>
      <c r="G13" s="32"/>
      <c r="H13" s="32"/>
      <c r="I13" s="32"/>
      <c r="J13" s="32"/>
      <c r="K13" s="32"/>
      <c r="L13" s="14"/>
    </row>
    <row r="14" spans="1:13" ht="15" customHeight="1" x14ac:dyDescent="0.35">
      <c r="A14" s="9"/>
      <c r="B14" s="9"/>
      <c r="C14" s="9"/>
      <c r="D14" s="9"/>
      <c r="E14" s="9"/>
      <c r="F14" s="9"/>
      <c r="G14" s="9"/>
      <c r="H14" s="9"/>
      <c r="I14" s="9"/>
      <c r="J14" s="9"/>
      <c r="K14" s="9"/>
      <c r="L14" s="14"/>
    </row>
    <row r="15" spans="1:13" ht="15" customHeight="1" x14ac:dyDescent="0.35">
      <c r="A15" s="26"/>
      <c r="B15" s="26"/>
      <c r="C15" s="26"/>
      <c r="D15" s="26"/>
      <c r="E15" s="26"/>
      <c r="F15" s="26"/>
      <c r="G15" s="26"/>
      <c r="H15" s="26"/>
      <c r="I15" s="26"/>
      <c r="J15" s="26"/>
      <c r="K15" s="26"/>
      <c r="L15" s="14"/>
    </row>
    <row r="16" spans="1:13" ht="15" customHeight="1" x14ac:dyDescent="0.35">
      <c r="A16" s="11"/>
      <c r="B16" s="11"/>
      <c r="C16" s="11"/>
      <c r="D16" s="11"/>
      <c r="E16" s="11"/>
      <c r="F16" s="11"/>
      <c r="G16" s="11"/>
      <c r="H16" s="11"/>
      <c r="I16" s="11"/>
      <c r="J16" s="11"/>
      <c r="K16" s="11"/>
      <c r="L16" s="14"/>
    </row>
    <row r="17" spans="1:12" ht="39.75" customHeight="1" x14ac:dyDescent="0.35">
      <c r="A17" s="26"/>
      <c r="B17" s="26"/>
      <c r="C17" s="26"/>
      <c r="D17" s="26"/>
      <c r="E17" s="26"/>
      <c r="F17" s="26"/>
      <c r="G17" s="10"/>
      <c r="H17" s="10"/>
      <c r="I17" s="14"/>
      <c r="J17" s="14"/>
      <c r="K17" s="14"/>
      <c r="L17" s="14"/>
    </row>
    <row r="18" spans="1:12" ht="22.5" customHeight="1" x14ac:dyDescent="0.35">
      <c r="A18" s="25"/>
      <c r="B18" s="25"/>
      <c r="C18" s="25"/>
      <c r="D18" s="25"/>
      <c r="E18" s="25"/>
      <c r="F18" s="25"/>
      <c r="G18" s="8"/>
      <c r="H18" s="8"/>
      <c r="I18" s="14"/>
      <c r="J18" s="14"/>
      <c r="K18" s="14"/>
      <c r="L18" s="14"/>
    </row>
    <row r="19" spans="1:12" ht="33.75" customHeight="1" x14ac:dyDescent="0.35">
      <c r="A19" s="26"/>
      <c r="B19" s="26"/>
      <c r="C19" s="26"/>
      <c r="D19" s="26"/>
      <c r="E19" s="26"/>
      <c r="F19" s="26"/>
      <c r="G19" s="10"/>
      <c r="H19" s="10"/>
      <c r="I19" s="14"/>
      <c r="J19" s="14"/>
      <c r="K19" s="14"/>
      <c r="L19" s="14"/>
    </row>
    <row r="20" spans="1:12" ht="17.25" customHeight="1" x14ac:dyDescent="0.35">
      <c r="A20" s="26"/>
      <c r="B20" s="26"/>
      <c r="C20" s="26"/>
      <c r="D20" s="26"/>
      <c r="E20" s="26"/>
      <c r="F20" s="26"/>
      <c r="G20" s="10"/>
      <c r="H20" s="10"/>
      <c r="I20" s="20"/>
      <c r="J20" s="14"/>
      <c r="K20" s="14"/>
      <c r="L20" s="14"/>
    </row>
    <row r="21" spans="1:12" ht="19.5" customHeight="1" x14ac:dyDescent="0.35">
      <c r="A21" s="10"/>
      <c r="B21" s="10"/>
      <c r="C21" s="10"/>
      <c r="D21" s="10"/>
      <c r="E21" s="10"/>
      <c r="F21" s="12"/>
      <c r="G21" s="12"/>
      <c r="H21" s="12"/>
      <c r="I21" s="20"/>
      <c r="J21" s="14"/>
      <c r="K21" s="14"/>
      <c r="L21" s="14"/>
    </row>
    <row r="22" spans="1:12" ht="21" x14ac:dyDescent="0.35">
      <c r="A22" s="13" t="s">
        <v>13</v>
      </c>
      <c r="B22" s="14"/>
      <c r="C22" s="14"/>
      <c r="D22" s="14"/>
      <c r="E22" s="14"/>
      <c r="F22" s="14"/>
      <c r="G22" s="14"/>
      <c r="H22" s="14"/>
      <c r="I22" s="21"/>
      <c r="J22" s="21"/>
      <c r="K22" s="14"/>
      <c r="L22" s="14"/>
    </row>
    <row r="23" spans="1:12" ht="18.75" x14ac:dyDescent="0.3">
      <c r="A23" s="15"/>
      <c r="B23" s="15"/>
      <c r="C23" s="15"/>
      <c r="D23" s="15"/>
      <c r="E23" s="15"/>
      <c r="F23" s="15"/>
      <c r="G23" s="15"/>
      <c r="H23" s="15"/>
      <c r="I23" s="22"/>
      <c r="J23" s="22"/>
      <c r="K23" s="15"/>
      <c r="L23" s="15"/>
    </row>
  </sheetData>
  <mergeCells count="28">
    <mergeCell ref="A1:K1"/>
    <mergeCell ref="A3:B3"/>
    <mergeCell ref="C3:K3"/>
    <mergeCell ref="A4:B4"/>
    <mergeCell ref="C4:K4"/>
    <mergeCell ref="J8:J9"/>
    <mergeCell ref="A5:B5"/>
    <mergeCell ref="C5:K5"/>
    <mergeCell ref="A6:B6"/>
    <mergeCell ref="C6:K6"/>
    <mergeCell ref="A7:K7"/>
    <mergeCell ref="K8:K9"/>
    <mergeCell ref="A18:F18"/>
    <mergeCell ref="A19:F19"/>
    <mergeCell ref="A20:F20"/>
    <mergeCell ref="A8:A9"/>
    <mergeCell ref="D8:D9"/>
    <mergeCell ref="E8:E9"/>
    <mergeCell ref="F8:F9"/>
    <mergeCell ref="B8:C9"/>
    <mergeCell ref="B10:C10"/>
    <mergeCell ref="A11:J11"/>
    <mergeCell ref="A13:K13"/>
    <mergeCell ref="A15:K15"/>
    <mergeCell ref="A17:F17"/>
    <mergeCell ref="G8:G9"/>
    <mergeCell ref="H8:H9"/>
    <mergeCell ref="I8:I9"/>
  </mergeCells>
  <phoneticPr fontId="13" type="noConversion"/>
  <pageMargins left="0.23611111111111099" right="0.23611111111111099" top="3.9583333333333297E-2" bottom="0.196527777777778" header="0.511811023622047" footer="0.511811023622047"/>
  <pageSetup paperSize="9" orientation="portrait" useFirstPageNumber="1" horizontalDpi="300" verticalDpi="3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1</vt:i4>
      </vt:variant>
    </vt:vector>
  </HeadingPairs>
  <TitlesOfParts>
    <vt:vector size="2" baseType="lpstr">
      <vt:lpstr>Лист1</vt:lpstr>
      <vt:lpstr>Лист1!Область_печати</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Аюпов Дамир Айратович</dc:creator>
  <cp:lastModifiedBy>Инженер</cp:lastModifiedBy>
  <cp:revision>61</cp:revision>
  <cp:lastPrinted>2025-08-01T11:32:00Z</cp:lastPrinted>
  <dcterms:created xsi:type="dcterms:W3CDTF">2014-01-17T11:35:00Z</dcterms:created>
  <dcterms:modified xsi:type="dcterms:W3CDTF">2026-06-09T12:41:45Z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Generator">
    <vt:lpwstr>NPOI</vt:lpwstr>
  </property>
  <property fmtid="{D5CDD505-2E9C-101B-9397-08002B2CF9AE}" pid="3" name="Generator Version">
    <vt:lpwstr>2.4.1</vt:lpwstr>
  </property>
  <property fmtid="{D5CDD505-2E9C-101B-9397-08002B2CF9AE}" pid="4" name="KSOProductBuildVer">
    <vt:lpwstr>1049-12.2.0.23155</vt:lpwstr>
  </property>
  <property fmtid="{D5CDD505-2E9C-101B-9397-08002B2CF9AE}" pid="5" name="ICV">
    <vt:lpwstr>F3385A3667B747CEAD80B7626AE94689_12</vt:lpwstr>
  </property>
</Properties>
</file>