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<sst xmlns="http://schemas.openxmlformats.org/spreadsheetml/2006/main" count="17" uniqueCount="17">
  <si>
    <t xml:space="preserve">№ п/п</t>
  </si>
  <si>
    <t xml:space="preserve">кол-во КП</t>
  </si>
  <si>
    <t>Наименование</t>
  </si>
  <si>
    <t xml:space="preserve">Объем услуг</t>
  </si>
  <si>
    <t xml:space="preserve">Цена за ед. изм., руб.</t>
  </si>
  <si>
    <t xml:space="preserve">Коэффициент вариации (%)</t>
  </si>
  <si>
    <r>
      <t xml:space="preserve">Средняя цена за ед. изм.</t>
    </r>
    <r>
      <rPr>
        <vertAlign val="superscript"/>
        <sz val="10"/>
        <rFont val="Times New Roman"/>
      </rPr>
      <t xml:space="preserve"> рын</t>
    </r>
    <r>
      <rPr>
        <sz val="10"/>
        <rFont val="Times New Roman"/>
      </rPr>
      <t xml:space="preserve">, руб</t>
    </r>
    <r>
      <rPr>
        <vertAlign val="superscript"/>
        <sz val="10"/>
        <rFont val="Times New Roman"/>
      </rPr>
      <t>.</t>
    </r>
  </si>
  <si>
    <t xml:space="preserve">НМЦК, руб.</t>
  </si>
  <si>
    <r>
      <t xml:space="preserve">Минимальная цена за ед. изм.</t>
    </r>
    <r>
      <rPr>
        <vertAlign val="superscript"/>
        <sz val="10"/>
        <rFont val="Times New Roman"/>
      </rPr>
      <t xml:space="preserve"> рын</t>
    </r>
    <r>
      <rPr>
        <sz val="10"/>
        <rFont val="Times New Roman"/>
      </rPr>
      <t xml:space="preserve">, руб</t>
    </r>
    <r>
      <rPr>
        <vertAlign val="superscript"/>
        <sz val="10"/>
        <rFont val="Times New Roman"/>
      </rPr>
      <t>.</t>
    </r>
  </si>
  <si>
    <t xml:space="preserve">Ед. изм.</t>
  </si>
  <si>
    <t>Кол-во</t>
  </si>
  <si>
    <t>КП1</t>
  </si>
  <si>
    <t>КП2</t>
  </si>
  <si>
    <t>КП3</t>
  </si>
  <si>
    <t>1</t>
  </si>
  <si>
    <t xml:space="preserve">Антитела к бета2 гликопротеину классов IgG и IgM, раздельно методом иммуноферментного анализа</t>
  </si>
  <si>
    <t>Ед.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</si>
</sst>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9">
    <font>
      <sz val="11.000000"/>
      <color theme="1"/>
      <name val="Calibri"/>
      <scheme val="minor"/>
    </font>
    <font>
      <sz val="10.000000"/>
      <color theme="1"/>
      <name val="Times New Roman"/>
    </font>
    <font>
      <sz val="10.000000"/>
      <color theme="1"/>
      <name val="Calibri"/>
      <scheme val="minor"/>
    </font>
    <font>
      <sz val="8.000000"/>
      <color theme="1"/>
      <name val="Calibri"/>
      <scheme val="minor"/>
    </font>
    <font>
      <i/>
      <sz val="10.000000"/>
      <color theme="1"/>
      <name val="Times New Roman"/>
    </font>
    <font>
      <b/>
      <sz val="10.000000"/>
      <color theme="1"/>
      <name val="Times New Roman"/>
    </font>
    <font>
      <b/>
      <i/>
      <sz val="10.000000"/>
      <color theme="1"/>
      <name val="Times New Roman"/>
    </font>
    <font>
      <sz val="10.000000"/>
      <name val="Times New Roman"/>
    </font>
    <font>
      <sz val="11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7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2">
    <xf fontId="0" fillId="0" borderId="0" numFmtId="0" xfId="0"/>
    <xf fontId="0" fillId="0" borderId="0" numFmtId="49" xfId="0" applyNumberFormat="1"/>
    <xf fontId="0" fillId="0" borderId="0" numFmtId="0" xfId="0" applyAlignment="1">
      <alignment horizontal="left"/>
    </xf>
    <xf fontId="1" fillId="0" borderId="1" numFmtId="49" xfId="0" applyNumberFormat="1" applyFont="1" applyBorder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  <xf fontId="1" fillId="0" borderId="4" numFmtId="0" xfId="0" applyFont="1" applyBorder="1" applyAlignment="1">
      <alignment horizontal="center" vertical="center"/>
    </xf>
    <xf fontId="3" fillId="0" borderId="0" numFmtId="0" xfId="0" applyFont="1" applyAlignment="1">
      <alignment vertical="center"/>
    </xf>
    <xf fontId="1" fillId="0" borderId="1" numFmtId="0" xfId="0" applyFont="1" applyBorder="1" applyAlignment="1" applyProtection="1">
      <alignment horizontal="center" vertical="center" wrapText="1"/>
      <protection locked="0"/>
    </xf>
    <xf fontId="1" fillId="0" borderId="5" numFmtId="0" xfId="0" applyFont="1" applyBorder="1" applyAlignment="1" applyProtection="1">
      <alignment horizontal="center" vertical="center" wrapText="1"/>
      <protection locked="0"/>
    </xf>
    <xf fontId="1" fillId="0" borderId="6" numFmtId="0" xfId="0" applyFont="1" applyBorder="1" applyAlignment="1" applyProtection="1">
      <alignment horizontal="center" vertical="center" wrapText="1"/>
      <protection locked="0"/>
    </xf>
    <xf fontId="4" fillId="0" borderId="1" numFmtId="49" xfId="0" applyNumberFormat="1" applyFont="1" applyBorder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1" fillId="2" borderId="1" numFmtId="0" xfId="0" applyFont="1" applyFill="1" applyBorder="1" applyAlignment="1">
      <alignment horizontal="left" vertical="center" wrapText="1"/>
    </xf>
    <xf fontId="1" fillId="2" borderId="1" numFmtId="0" xfId="0" applyFont="1" applyFill="1" applyBorder="1" applyAlignment="1">
      <alignment horizontal="center" vertical="center" wrapText="1"/>
    </xf>
    <xf fontId="4" fillId="2" borderId="1" numFmtId="0" xfId="0" applyFont="1" applyFill="1" applyBorder="1" applyAlignment="1">
      <alignment horizontal="center" vertical="center" wrapText="1"/>
    </xf>
    <xf fontId="1" fillId="0" borderId="1" numFmtId="10" xfId="0" applyNumberFormat="1" applyFont="1" applyBorder="1" applyAlignment="1">
      <alignment horizontal="center" vertical="center" wrapText="1"/>
    </xf>
    <xf fontId="5" fillId="0" borderId="1" numFmtId="4" xfId="0" applyNumberFormat="1" applyFont="1" applyBorder="1" applyAlignment="1">
      <alignment horizontal="center" vertical="center" wrapText="1"/>
    </xf>
    <xf fontId="4" fillId="0" borderId="1" numFmtId="4" xfId="0" applyNumberFormat="1" applyFont="1" applyBorder="1" applyAlignment="1">
      <alignment horizontal="center" vertical="center" wrapText="1"/>
    </xf>
    <xf fontId="6" fillId="0" borderId="1" numFmtId="2" xfId="0" applyNumberFormat="1" applyFont="1" applyBorder="1" applyAlignment="1">
      <alignment horizontal="center" vertical="center"/>
    </xf>
    <xf fontId="5" fillId="0" borderId="1" numFmtId="0" xfId="0" applyFont="1" applyBorder="1" applyAlignment="1">
      <alignment horizontal="right" vertical="center" wrapText="1"/>
    </xf>
    <xf fontId="5" fillId="0" borderId="1" numFmtId="2" xfId="0" applyNumberFormat="1" applyFont="1" applyBorder="1" applyAlignment="1">
      <alignment horizontal="center"/>
    </xf>
    <xf fontId="0" fillId="0" borderId="0" numFmtId="0" xfId="0"/>
    <xf fontId="7" fillId="0" borderId="0" numFmtId="0" xfId="0" applyFont="1" applyAlignment="1">
      <alignment vertical="center"/>
    </xf>
    <xf fontId="8" fillId="0" borderId="0" numFmtId="0" xfId="0" applyFont="1" applyAlignment="1">
      <alignment horizontal="left"/>
    </xf>
    <xf fontId="7" fillId="0" borderId="0" numFmtId="0" xfId="0" applyFont="1" applyAlignment="1">
      <alignment horizontal="right" vertical="center"/>
    </xf>
    <xf fontId="7" fillId="0" borderId="0" numFmtId="4" xfId="0" applyNumberFormat="1" applyFont="1" applyAlignment="1">
      <alignment vertical="center"/>
    </xf>
    <xf fontId="0" fillId="0" borderId="0" numFmtId="4" xfId="0" applyNumberFormat="1"/>
    <xf fontId="8" fillId="0" borderId="0" numFmtId="0" xfId="0" applyFont="1"/>
    <xf fontId="8" fillId="0" borderId="0" numFmtId="1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zoomScale="100" workbookViewId="0">
      <selection activeCell="C6" activeCellId="0" sqref="C6"/>
    </sheetView>
  </sheetViews>
  <sheetFormatPr defaultRowHeight="14.25"/>
  <cols>
    <col customWidth="1" min="1" max="1" style="1" width="6"/>
    <col customWidth="1" min="2" max="2" width="7.140625"/>
    <col customWidth="1" min="3" max="3" style="2" width="26.85546875"/>
    <col customWidth="1" min="4" max="4" width="8.42578125"/>
    <col customWidth="1" min="5" max="5" width="6.7109375"/>
    <col bestFit="1" customWidth="1" min="6" max="6" width="11"/>
    <col customWidth="1" min="7" max="8" width="11"/>
    <col customWidth="1" min="9" max="9" width="12.140625"/>
    <col bestFit="1" customWidth="1" min="10" max="10" width="11"/>
    <col customWidth="1" min="11" max="11" width="11.7109375"/>
    <col customWidth="1" min="12" max="12" width="12.7109375"/>
    <col customWidth="1" min="13" max="13" width="13.28515625"/>
    <col bestFit="1" customWidth="1" min="14" max="14" width="10"/>
  </cols>
  <sheetData>
    <row r="1" ht="23.25" customHeight="1">
      <c r="A1" s="3" t="s">
        <v>0</v>
      </c>
      <c r="B1" s="4" t="s">
        <v>1</v>
      </c>
      <c r="C1" s="4" t="s">
        <v>2</v>
      </c>
      <c r="D1" s="4" t="s">
        <v>3</v>
      </c>
      <c r="E1" s="5"/>
      <c r="F1" s="6" t="s">
        <v>4</v>
      </c>
      <c r="G1" s="7"/>
      <c r="H1" s="8"/>
      <c r="I1" s="4" t="s">
        <v>5</v>
      </c>
      <c r="J1" s="4" t="s">
        <v>6</v>
      </c>
      <c r="K1" s="4" t="s">
        <v>7</v>
      </c>
      <c r="L1" s="4" t="s">
        <v>8</v>
      </c>
      <c r="M1" s="4" t="s">
        <v>7</v>
      </c>
      <c r="N1" s="9"/>
    </row>
    <row r="2">
      <c r="A2" s="3"/>
      <c r="B2" s="5"/>
      <c r="C2" s="5"/>
      <c r="D2" s="4" t="s">
        <v>9</v>
      </c>
      <c r="E2" s="4" t="s">
        <v>10</v>
      </c>
      <c r="F2" s="10" t="s">
        <v>11</v>
      </c>
      <c r="G2" s="10" t="s">
        <v>12</v>
      </c>
      <c r="H2" s="11" t="s">
        <v>13</v>
      </c>
      <c r="I2" s="4"/>
      <c r="J2" s="5"/>
      <c r="K2" s="5"/>
      <c r="L2" s="5"/>
      <c r="M2" s="5"/>
      <c r="N2" s="9"/>
    </row>
    <row r="3" ht="57.600000000000001" customHeight="1">
      <c r="A3" s="3"/>
      <c r="B3" s="5"/>
      <c r="C3" s="5"/>
      <c r="D3" s="5"/>
      <c r="E3" s="5"/>
      <c r="F3" s="10"/>
      <c r="G3" s="10"/>
      <c r="H3" s="12"/>
      <c r="I3" s="4"/>
      <c r="J3" s="5"/>
      <c r="K3" s="5"/>
      <c r="L3" s="5"/>
      <c r="M3" s="5"/>
      <c r="N3" s="9"/>
    </row>
    <row r="4">
      <c r="A4" s="13">
        <v>1</v>
      </c>
      <c r="B4" s="14">
        <v>2</v>
      </c>
      <c r="C4" s="4">
        <v>3</v>
      </c>
      <c r="D4" s="14">
        <v>4</v>
      </c>
      <c r="E4" s="14">
        <v>5</v>
      </c>
      <c r="F4" s="14">
        <v>6</v>
      </c>
      <c r="G4" s="14">
        <v>7</v>
      </c>
      <c r="H4" s="14">
        <v>8</v>
      </c>
      <c r="I4" s="14">
        <v>9</v>
      </c>
      <c r="J4" s="14">
        <v>10</v>
      </c>
      <c r="K4" s="14">
        <v>11</v>
      </c>
      <c r="L4" s="14">
        <v>12</v>
      </c>
      <c r="M4" s="14">
        <v>14</v>
      </c>
      <c r="N4" s="9"/>
    </row>
    <row r="5" ht="44.25" customHeight="1">
      <c r="A5" s="13" t="s">
        <v>14</v>
      </c>
      <c r="B5" s="14">
        <v>3</v>
      </c>
      <c r="C5" s="15" t="s">
        <v>15</v>
      </c>
      <c r="D5" s="16" t="s">
        <v>16</v>
      </c>
      <c r="E5" s="17">
        <v>5</v>
      </c>
      <c r="F5" s="17">
        <v>2280</v>
      </c>
      <c r="G5" s="14">
        <v>3885</v>
      </c>
      <c r="H5" s="14">
        <v>2399</v>
      </c>
      <c r="I5" s="18">
        <f>STDEV(F5:H5)/AVERAGE(F5:H5)</f>
        <v>0.31326824966532368</v>
      </c>
      <c r="J5" s="19">
        <f>(ROUND(1/B5*SUM(F5:H5),2))</f>
        <v>2854.6700000000001</v>
      </c>
      <c r="K5" s="20">
        <f>ROUND(J5*E5,2)</f>
        <v>14273.35</v>
      </c>
      <c r="L5" s="14">
        <v>2280</v>
      </c>
      <c r="M5" s="21">
        <f>E5*L5</f>
        <v>11400</v>
      </c>
      <c r="N5" s="9"/>
    </row>
    <row r="6" ht="15" customHeight="1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3"/>
      <c r="N6" s="24"/>
    </row>
    <row r="7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4"/>
    </row>
    <row r="8" ht="18" customHeight="1">
      <c r="A8" s="25"/>
      <c r="B8" s="25"/>
      <c r="C8" s="26"/>
      <c r="D8" s="24"/>
      <c r="E8" s="24"/>
      <c r="F8" s="24"/>
      <c r="G8" s="24"/>
      <c r="H8" s="24"/>
      <c r="I8" s="25"/>
      <c r="J8" s="25"/>
      <c r="K8" s="25"/>
      <c r="L8" s="27"/>
      <c r="M8" s="28"/>
      <c r="N8" s="29"/>
      <c r="O8" s="29"/>
      <c r="P8" s="29"/>
    </row>
    <row r="9">
      <c r="A9" s="25"/>
      <c r="B9" s="25"/>
      <c r="C9" s="26"/>
      <c r="D9" s="30"/>
      <c r="E9" s="30"/>
      <c r="F9" s="30"/>
      <c r="G9" s="31"/>
      <c r="H9" s="31"/>
      <c r="I9" s="25"/>
      <c r="J9" s="25"/>
      <c r="K9" s="25"/>
      <c r="L9" s="25"/>
      <c r="M9" s="25"/>
    </row>
    <row r="10">
      <c r="C10" s="26"/>
      <c r="D10" s="24"/>
      <c r="E10" s="24"/>
      <c r="F10" s="24"/>
      <c r="G10" s="24"/>
      <c r="H10" s="24"/>
    </row>
  </sheetData>
  <mergeCells count="16">
    <mergeCell ref="A1:A3"/>
    <mergeCell ref="B1:B3"/>
    <mergeCell ref="C1:C3"/>
    <mergeCell ref="D1:E1"/>
    <mergeCell ref="F1:H1"/>
    <mergeCell ref="I1:I3"/>
    <mergeCell ref="J1:J3"/>
    <mergeCell ref="K1:K3"/>
    <mergeCell ref="L1:L3"/>
    <mergeCell ref="M1:M3"/>
    <mergeCell ref="D2:D3"/>
    <mergeCell ref="E2:E3"/>
    <mergeCell ref="F2:F3"/>
    <mergeCell ref="G2:G3"/>
    <mergeCell ref="H2:H3"/>
    <mergeCell ref="A6:L6"/>
  </mergeCells>
  <printOptions headings="0" gridLines="0"/>
  <pageMargins left="0.25" right="0.25" top="0.75" bottom="0.75" header="0.29999999999999999" footer="0.29999999999999999"/>
  <pageSetup paperSize="9" scale="84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economist2</dc:creator>
  <cp:lastModifiedBy>o.rumyanceva</cp:lastModifiedBy>
  <cp:revision>4</cp:revision>
  <dcterms:created xsi:type="dcterms:W3CDTF">2015-09-14T12:46:31Z</dcterms:created>
  <dcterms:modified xsi:type="dcterms:W3CDTF">2026-06-03T12:48:26Z</dcterms:modified>
</cp:coreProperties>
</file>