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5.xml" ContentType="application/vnd.openxmlformats-officedocument.spreadsheetml.worksheet+xml"/>
  <Override PartName="/xl/drawings/drawing3.xml" ContentType="application/vnd.openxmlformats-officedocument.drawing+xml"/>
  <Override PartName="/xl/worksheets/sheet1.xml" ContentType="application/vnd.openxmlformats-officedocument.spreadsheetml.workshee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drawings/drawing2.xml" ContentType="application/vnd.openxmlformats-officedocument.drawing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7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7"/>
  </bookViews>
  <sheets>
    <sheet name="НМЦК-п.3.7.2" sheetId="1" state="hidden" r:id="rId1"/>
    <sheet name="Прилож.1 п.3.7.2" sheetId="2" state="hidden" r:id="rId2"/>
    <sheet name="НМЦК-п.3.7.3" sheetId="3" state="hidden" r:id="rId3"/>
    <sheet name="Прилож.1 п.3.7.3" sheetId="4" state="hidden" r:id="rId4"/>
    <sheet name="НМЦК-п.3.7.4" sheetId="5" state="hidden" r:id="rId5"/>
    <sheet name="Прилож.1 п.3.7.4" sheetId="6" state="hidden" r:id="rId6"/>
    <sheet name="НМЦ-ремонт" sheetId="7" state="hidden" r:id="rId7"/>
    <sheet name="Лист 1" sheetId="8" state="visible" r:id="rId8"/>
  </sheets>
  <definedNames>
    <definedName name="_xlnm.Print_Area" localSheetId="7">'Лист 1'!$A$1:$I$14</definedName>
  </definedNames>
  <calcPr/>
</workbook>
</file>

<file path=xl/sharedStrings.xml><?xml version="1.0" encoding="utf-8"?>
<sst xmlns="http://schemas.openxmlformats.org/spreadsheetml/2006/main" count="66" uniqueCount="66">
  <si>
    <t xml:space="preserve">Обоснование начальной (максимальной) цены контракта (НМЦК)</t>
  </si>
  <si>
    <t xml:space="preserve">(предмет контракта)</t>
  </si>
  <si>
    <t xml:space="preserve">Основные характеристики объекта закупки</t>
  </si>
  <si>
    <t xml:space="preserve">Используемый метод определения НМЦК с обоснованием:</t>
  </si>
  <si>
    <r>
      <t xml:space="preserve">Метод сопоставимых рыночных цен (анализ рынка) - НМЦКрын </t>
    </r>
    <r>
      <rPr>
        <b/>
        <sz val="12"/>
        <color indexed="2"/>
        <rFont val="Times New Roman"/>
      </rP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rFont val="Times New Roman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rFont val="Times New Roman"/>
      </rPr>
      <t>(</t>
    </r>
    <r>
      <rPr>
        <b/>
        <i/>
        <sz val="12"/>
        <color indexed="2"/>
        <rFont val="Times New Roman"/>
      </rPr>
      <t>п.3.7.2</t>
    </r>
    <r>
      <rPr>
        <i/>
        <sz val="12"/>
        <rFont val="Times New Roman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</si>
  <si>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НМЦКрын., руб. (определение и обоснование НМЦК представлено в </t>
    </r>
    <r>
      <rPr>
        <b/>
        <sz val="12"/>
        <rFont val="Times New Roman"/>
      </rPr>
      <t xml:space="preserve">Приложении №1</t>
    </r>
    <r>
      <rPr>
        <sz val="12"/>
        <rFont val="Times New Roman"/>
      </rPr>
      <t>)</t>
    </r>
  </si>
  <si>
    <r>
      <t xml:space="preserve">____________________ </t>
    </r>
    <r>
      <rPr>
        <i/>
        <sz val="12"/>
        <rFont val="Times New Roman"/>
      </rPr>
      <t xml:space="preserve">(указать сумму)</t>
    </r>
  </si>
  <si>
    <t xml:space="preserve">Дата подготовки обоснования НМЦК: _ _._._. 201_г.</t>
  </si>
  <si>
    <t xml:space="preserve">Работник контрактной службы</t>
  </si>
  <si>
    <t xml:space="preserve"> ______________ (должность)</t>
  </si>
  <si>
    <t xml:space="preserve">___________ /__________/ (подпись/ФИО)</t>
  </si>
  <si>
    <t xml:space="preserve">_ _._._. 201_г.</t>
  </si>
  <si>
    <t xml:space="preserve">Исполнитель: ________ (ФИО), контактный тел. ________</t>
  </si>
  <si>
    <t xml:space="preserve">Определение и обоснование НМЦК методом сопоставимых рыночных цен (анализа рынка)</t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</si>
  <si>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</rPr>
      <t xml:space="preserve"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</si>
  <si>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r>
      <t xml:space="preserve">Ответы на запрос получены от _________________  </t>
    </r>
    <r>
      <rPr>
        <i/>
        <sz val="12"/>
        <rFont val="Times New Roman"/>
      </rPr>
      <t xml:space="preserve">(указать кол-во и источник информации (поставщик, подрядчик, исполнитель, иной источник)</t>
    </r>
    <r>
      <rPr>
        <sz val="12"/>
        <rFont val="Times New Roman"/>
      </rPr>
      <t xml:space="preserve">. Для определения и обоснования НМЦК в расчетах использованы три цены товара (работы, услуги).</t>
    </r>
  </si>
  <si>
    <t xml:space="preserve">№ п/п</t>
  </si>
  <si>
    <t xml:space="preserve">Наименование товара (работы, услуги)</t>
  </si>
  <si>
    <t xml:space="preserve">Номер источника ценовой информации (ИЦИ №i) и цена единицы товара, работы, услуги, представленная i-тым ИЦИ (Цi), руб.</t>
  </si>
  <si>
    <t xml:space="preserve">v - кол-во (объем) закупаемого товара (работы, услуги), ед.</t>
  </si>
  <si>
    <r>
      <rPr>
        <b/>
        <sz val="12"/>
        <rFont val="Times New Roman"/>
      </rPr>
      <t>n</t>
    </r>
    <r>
      <rPr>
        <b/>
        <sz val="10"/>
        <rFont val="Times New Roman"/>
      </rPr>
      <t xml:space="preserve"> - кол-во значений, используемых в расчете</t>
    </r>
  </si>
  <si>
    <t xml:space="preserve">Определение однородности совокупности значений выявленных цен</t>
  </si>
  <si>
    <t xml:space="preserve">                  , руб. </t>
  </si>
  <si>
    <t xml:space="preserve">ИЦИ №1</t>
  </si>
  <si>
    <t xml:space="preserve">ИЦИ №2</t>
  </si>
  <si>
    <t xml:space="preserve">ИЦИ №3</t>
  </si>
  <si>
    <t xml:space="preserve">&lt;ц&gt; - средн. арифм. величина цены единицы прод-ции, руб.</t>
  </si>
  <si>
    <t xml:space="preserve">Среднее квадратичное отклонение</t>
  </si>
  <si>
    <r>
      <t xml:space="preserve">V - коэф-нт вариации </t>
    </r>
    <r>
      <rPr>
        <i/>
        <sz val="10"/>
        <color indexed="2"/>
        <rFont val="Times New Roman"/>
      </rPr>
      <t xml:space="preserve">(не должен превышать 33%)</t>
    </r>
  </si>
  <si>
    <t>6=3+4+5</t>
  </si>
  <si>
    <t xml:space="preserve">8 = кол-во ответов ИЦИ</t>
  </si>
  <si>
    <t xml:space="preserve">9=           /8</t>
  </si>
  <si>
    <t>12=6*7/8</t>
  </si>
  <si>
    <t xml:space="preserve">Начальная (максимальная) цена контракта </t>
  </si>
  <si>
    <r>
      <t xml:space="preserve">Метод сопоставимых рыночных цен (анализ рынка) - НМЦКрын </t>
    </r>
    <r>
      <rPr>
        <b/>
        <sz val="12"/>
        <color indexed="2"/>
        <rFont val="Times New Roman"/>
      </rPr>
      <t xml:space="preserve">с осуществлением поиска ценовой информации в реестре контрактов, заключенных заказчиками</t>
    </r>
    <r>
      <rPr>
        <sz val="12"/>
        <rFont val="Times New Roman"/>
      </rPr>
      <t xml:space="preserve"> </t>
    </r>
    <r>
      <rPr>
        <i/>
        <sz val="12"/>
        <rFont val="Times New Roman"/>
      </rPr>
      <t>(</t>
    </r>
    <r>
      <rPr>
        <b/>
        <i/>
        <sz val="12"/>
        <color indexed="2"/>
        <rFont val="Times New Roman"/>
      </rPr>
      <t>п.3.7.3</t>
    </r>
    <r>
      <rPr>
        <i/>
        <sz val="12"/>
        <rFont val="Times New Roman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</si>
  <si>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с осуществлением поиска ценовой информации в реестре контрактов, заключенных заказчиками</t>
  </si>
  <si>
    <t xml:space="preserve"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</si>
  <si>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 xml:space="preserve">Для определения и обоснования НМЦК в расчетах использованы три цены товара (работы, услуги) </t>
  </si>
  <si>
    <t xml:space="preserve">% увеличения цены (У) в соответ. с п.3.16 </t>
  </si>
  <si>
    <t xml:space="preserve">                                    откорректированная - с учетом увеличения (У), руб. </t>
  </si>
  <si>
    <r>
      <rPr>
        <sz val="10"/>
        <color indexed="53"/>
        <rFont val="Times New Roman"/>
      </rPr>
      <t xml:space="preserve">если был ЕИ, т</t>
    </r>
    <r>
      <rPr>
        <sz val="10"/>
        <color indexed="53"/>
        <rFont val="Times New Roman"/>
      </rPr>
      <t xml:space="preserve">о У=0%</t>
    </r>
    <r>
      <rPr>
        <sz val="10"/>
        <rFont val="Times New Roman"/>
      </rPr>
      <t xml:space="preserve"> ;                  </t>
    </r>
    <r>
      <rPr>
        <sz val="10"/>
        <color indexed="4"/>
        <rFont val="Times New Roman"/>
      </rPr>
      <t xml:space="preserve">если был ОК, то У≤10%</t>
    </r>
    <r>
      <rPr>
        <sz val="10"/>
        <color indexed="20"/>
        <rFont val="Times New Roman"/>
      </rPr>
      <t>;</t>
    </r>
    <r>
      <rPr>
        <sz val="10"/>
        <rFont val="Times New Roman"/>
      </rPr>
      <t xml:space="preserve">                                             </t>
    </r>
    <r>
      <rPr>
        <sz val="10"/>
        <color indexed="60"/>
        <rFont val="Times New Roman"/>
      </rPr>
      <t xml:space="preserve">если был АЭФ, то У≤13%</t>
    </r>
    <r>
      <rPr>
        <sz val="10"/>
        <color indexed="60"/>
        <rFont val="Times New Roman"/>
      </rPr>
      <t xml:space="preserve">; </t>
    </r>
    <r>
      <rPr>
        <sz val="10"/>
        <rFont val="Times New Roman"/>
      </rPr>
      <t xml:space="preserve">                      </t>
    </r>
    <r>
      <rPr>
        <sz val="10"/>
        <color indexed="17"/>
        <rFont val="Times New Roman"/>
      </rPr>
      <t xml:space="preserve">если был ЗК, то У≤17%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</si>
  <si>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indexed="2"/>
        <rFont val="Times New Roman"/>
      </rPr>
      <t xml:space="preserve">сбора и анализа общедоступной ценовой информации</t>
    </r>
    <r>
      <rPr>
        <sz val="12"/>
        <rFont val="Times New Roman"/>
      </rPr>
      <t xml:space="preserve"> </t>
    </r>
    <r>
      <rPr>
        <i/>
        <sz val="12"/>
        <rFont val="Times New Roman"/>
      </rPr>
      <t>(</t>
    </r>
    <r>
      <rPr>
        <b/>
        <i/>
        <sz val="12"/>
        <color indexed="2"/>
        <rFont val="Times New Roman"/>
      </rPr>
      <t>п.3.7.4</t>
    </r>
    <r>
      <rPr>
        <i/>
        <sz val="12"/>
        <rFont val="Times New Roman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</si>
  <si>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с осуществлением сбора и анализа общедоступной ценовой информации</t>
  </si>
  <si>
    <r>
      <t xml:space="preserve">Для определения НМЦК использована ценовая информация __________________________________________ </t>
    </r>
    <r>
      <rPr>
        <i/>
        <sz val="12"/>
        <rFont val="Times New Roman"/>
      </rPr>
      <t xml:space="preserve">(указать источники в соответствии с пунктами 3.7.4.1-3.7.4.8) </t>
    </r>
    <r>
      <rPr>
        <sz val="12"/>
        <rFont val="Times New Roman"/>
      </rPr>
      <t xml:space="preserve">на основании п. 3.7.4__ </t>
    </r>
    <r>
      <rPr>
        <i/>
        <sz val="12"/>
        <rFont val="Times New Roman"/>
      </rPr>
      <t xml:space="preserve">(указать конкретный пункт)</t>
    </r>
  </si>
  <si>
    <t xml:space="preserve">Полученная ценовая информация использована для определения и обоснования НМЦК </t>
  </si>
  <si>
    <t xml:space="preserve">Приложение №1 к техническому заданию</t>
  </si>
  <si>
    <t xml:space="preserve"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</si>
  <si>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</si>
  <si>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</si>
  <si>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rFont val="Times New Roman"/>
      </rPr>
      <t xml:space="preserve">(указать или размер, или %, или не предусматривается)</t>
    </r>
  </si>
  <si>
    <t xml:space="preserve">Форма, сроки и порядок оплаты работ установлены в проекте контракта (договора)</t>
  </si>
  <si>
    <t xml:space="preserve">Используемый метод определения НМЦК</t>
  </si>
  <si>
    <r>
      <t xml:space="preserve">Проектно-сметный метод- </t>
    </r>
    <r>
      <rPr>
        <i/>
        <sz val="12"/>
        <rFont val="Times New Roman"/>
      </rPr>
      <t xml:space="preserve"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</si>
  <si>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Порядок формирования НМЦК</t>
  </si>
  <si>
    <r>
      <t xml:space="preserve">НМЦК, руб. (определение и обоснование НМЦК представлено в </t>
    </r>
    <r>
      <rPr>
        <b/>
        <sz val="12"/>
        <rFont val="Times New Roman"/>
      </rPr>
      <t xml:space="preserve">Приложени__ №___</t>
    </r>
    <r>
      <rPr>
        <sz val="12"/>
        <rFont val="Times New Roman"/>
      </rPr>
      <t>)</t>
    </r>
  </si>
  <si>
    <t xml:space="preserve">Типовая форма обоснования цены контракта (договора) заключаемого у единственного поставщика </t>
  </si>
  <si>
    <r>
      <t xml:space="preserve">Заказчиком были направлены запросы о предоставлении ценовой информации </t>
    </r>
    <r>
      <rPr>
        <u val="single"/>
        <sz val="12"/>
        <rFont val="Times New Roman"/>
      </rPr>
      <t xml:space="preserve"> (подрядчикам, исполнителям) (указать точное количество запросов</t>
    </r>
    <r>
      <rPr>
        <sz val="12"/>
        <rFont val="Times New Roman"/>
      </rPr>
      <t xml:space="preserve">, но не менее 5-ти)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</si>
  <si>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 xml:space="preserve">Ответы на запросы получены от 3 поставщиков (подрядчиков, исполнителей)(указать точное количество),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</si>
  <si>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 xml:space="preserve">Единица измерения</t>
  </si>
  <si>
    <t xml:space="preserve">Минимальное ценовое предложение, руб.</t>
  </si>
  <si>
    <t xml:space="preserve">Итого цена , руб. (7*8)</t>
  </si>
  <si>
    <t xml:space="preserve">Источник инф. № 1
Вх.№</t>
  </si>
  <si>
    <t xml:space="preserve">Источник инф. № 2
Вх.№</t>
  </si>
  <si>
    <t xml:space="preserve">Источник инф. № 3
Вх.№ </t>
  </si>
  <si>
    <t xml:space="preserve">Предоставление права использования программного обеспечения «КриптоАРМ ГОСТ» версии 3 на условиях простой (неисключительной) лицензии</t>
  </si>
  <si>
    <t>шт.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</si>
</sst>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2">
    <numFmt numFmtId="160" formatCode="0.0%"/>
    <numFmt numFmtId="161" formatCode="#,##0.0000"/>
  </numFmts>
  <fonts count="21">
    <font>
      <sz val="11.000000"/>
      <color theme="1"/>
      <name val="Calibri"/>
      <scheme val="minor"/>
    </font>
    <font>
      <sz val="10.000000"/>
      <name val="Arial Cyr"/>
    </font>
    <font>
      <sz val="11.000000"/>
      <color theme="1"/>
      <name val="Times New Roman"/>
    </font>
    <font>
      <b/>
      <sz val="12.000000"/>
      <color theme="1"/>
      <name val="Times New Roman"/>
    </font>
    <font>
      <i/>
      <sz val="12.000000"/>
      <color theme="1"/>
      <name val="Times New Roman"/>
    </font>
    <font>
      <sz val="12.000000"/>
      <name val="Times New Roman"/>
    </font>
    <font>
      <b/>
      <sz val="12.000000"/>
      <name val="Times New Roman"/>
    </font>
    <font>
      <sz val="12.000000"/>
      <color theme="1"/>
      <name val="Times New Roman"/>
    </font>
    <font>
      <b/>
      <sz val="11.000000"/>
      <color theme="1"/>
      <name val="Times New Roman"/>
    </font>
    <font>
      <b/>
      <sz val="11.000000"/>
      <color indexed="2"/>
      <name val="Times New Roman"/>
    </font>
    <font>
      <b/>
      <sz val="10.000000"/>
      <name val="Times New Roman"/>
    </font>
    <font>
      <b/>
      <sz val="10.000000"/>
      <color theme="1"/>
      <name val="Times New Roman"/>
    </font>
    <font>
      <sz val="11.000000"/>
      <color theme="1"/>
      <name val="Calibri"/>
    </font>
    <font>
      <b/>
      <i/>
      <sz val="10.000000"/>
      <color theme="1"/>
      <name val="Times New Roman"/>
    </font>
    <font>
      <i/>
      <sz val="10.000000"/>
      <color theme="1"/>
      <name val="Times New Roman"/>
    </font>
    <font>
      <sz val="10.000000"/>
      <color theme="1"/>
      <name val="Times New Roman"/>
    </font>
    <font>
      <sz val="11.000000"/>
      <name val="Times New Roman"/>
    </font>
    <font>
      <b/>
      <sz val="11.000000"/>
      <name val="Times New Roman"/>
    </font>
    <font>
      <b/>
      <sz val="9.000000"/>
      <name val="Times New Roman"/>
    </font>
    <font>
      <b/>
      <i/>
      <sz val="9.000000"/>
      <name val="Times New Roman"/>
    </font>
    <font>
      <b/>
      <i/>
      <sz val="10.000000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indexed="65"/>
        <bgColor indexed="65"/>
      </patternFill>
    </fill>
    <fill>
      <patternFill patternType="solid">
        <fgColor rgb="FFC00000"/>
        <bgColor rgb="FFC00000"/>
      </patternFill>
    </fill>
    <fill>
      <patternFill patternType="solid">
        <fgColor theme="0"/>
        <bgColor theme="0"/>
      </patternFill>
    </fill>
  </fills>
  <borders count="11">
    <border>
      <left style="none"/>
      <right style="none"/>
      <top style="none"/>
      <bottom style="none"/>
      <diagonal style="none"/>
    </border>
    <border>
      <left style="none"/>
      <right style="none"/>
      <top style="thin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none"/>
      <diagonal style="none"/>
    </border>
    <border>
      <left style="thin">
        <color auto="1"/>
      </left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none"/>
      <right style="none"/>
      <top style="none"/>
      <bottom style="thin">
        <color auto="1"/>
      </bottom>
      <diagonal style="none"/>
    </border>
  </borders>
  <cellStyleXfs count="4">
    <xf fontId="0" fillId="0" borderId="0" numFmtId="0" applyNumberFormat="1" applyFont="1" applyFill="1" applyBorder="1"/>
    <xf fontId="1" fillId="0" borderId="0" numFmtId="0" applyNumberFormat="1" applyFont="1" applyFill="1" applyBorder="1"/>
    <xf fontId="0" fillId="0" borderId="0" numFmtId="0" applyNumberFormat="1" applyFont="1" applyFill="1" applyBorder="1"/>
    <xf fontId="0" fillId="0" borderId="0" numFmtId="0" applyNumberFormat="1" applyFont="1" applyFill="1" applyBorder="1"/>
  </cellStyleXfs>
  <cellXfs count="89">
    <xf fontId="0" fillId="0" borderId="0" numFmtId="0" xfId="0"/>
    <xf fontId="2" fillId="0" borderId="0" numFmtId="4" xfId="0" applyNumberFormat="1" applyFont="1" applyAlignment="1">
      <alignment horizontal="center" vertical="center" wrapText="1"/>
    </xf>
    <xf fontId="2" fillId="0" borderId="0" numFmtId="0" xfId="0" applyFont="1" applyAlignment="1">
      <alignment horizontal="center" vertical="center" wrapText="1"/>
    </xf>
    <xf fontId="2" fillId="0" borderId="0" numFmtId="0" xfId="0" applyFont="1" applyAlignment="1">
      <alignment vertical="center" wrapText="1"/>
    </xf>
    <xf fontId="3" fillId="0" borderId="0" numFmtId="0" xfId="0" applyFont="1" applyAlignment="1">
      <alignment horizontal="center" vertical="center" wrapText="1"/>
    </xf>
    <xf fontId="4" fillId="0" borderId="1" numFmtId="0" xfId="0" applyFont="1" applyBorder="1" applyAlignment="1">
      <alignment horizontal="center" vertical="center" wrapText="1"/>
    </xf>
    <xf fontId="3" fillId="0" borderId="0" numFmtId="0" xfId="0" applyFont="1" applyAlignment="1">
      <alignment horizontal="center" vertical="center"/>
    </xf>
    <xf fontId="5" fillId="2" borderId="2" numFmtId="0" xfId="0" applyFont="1" applyFill="1" applyBorder="1" applyAlignment="1">
      <alignment horizontal="left" vertical="center" wrapText="1"/>
    </xf>
    <xf fontId="6" fillId="2" borderId="2" numFmtId="4" xfId="0" applyNumberFormat="1" applyFont="1" applyFill="1" applyBorder="1" applyAlignment="1">
      <alignment horizontal="center" vertical="center" wrapText="1"/>
    </xf>
    <xf fontId="5" fillId="2" borderId="3" numFmtId="0" xfId="0" applyFont="1" applyFill="1" applyBorder="1" applyAlignment="1">
      <alignment horizontal="left" vertical="center" wrapText="1"/>
    </xf>
    <xf fontId="5" fillId="2" borderId="4" numFmtId="0" xfId="0" applyFont="1" applyFill="1" applyBorder="1" applyAlignment="1">
      <alignment horizontal="left" vertical="center" wrapText="1"/>
    </xf>
    <xf fontId="7" fillId="0" borderId="0" numFmtId="0" xfId="0" applyFont="1" applyAlignment="1">
      <alignment vertical="center"/>
    </xf>
    <xf fontId="7" fillId="0" borderId="0" numFmtId="0" xfId="0" applyFont="1" applyAlignment="1">
      <alignment horizontal="left" vertical="center"/>
    </xf>
    <xf fontId="7" fillId="0" borderId="0" numFmtId="0" xfId="0" applyFont="1" applyAlignment="1">
      <alignment horizontal="right" vertical="center"/>
    </xf>
    <xf fontId="7" fillId="0" borderId="0" numFmtId="0" xfId="0" applyFont="1" applyAlignment="1">
      <alignment horizontal="center" vertical="center"/>
    </xf>
    <xf fontId="8" fillId="0" borderId="0" numFmtId="0" xfId="0" applyFont="1" applyAlignment="1">
      <alignment horizontal="center" vertical="center" wrapText="1"/>
    </xf>
    <xf fontId="9" fillId="0" borderId="0" numFmtId="0" xfId="0" applyFont="1" applyAlignment="1">
      <alignment horizontal="center" vertical="center" wrapText="1"/>
    </xf>
    <xf fontId="5" fillId="0" borderId="0" numFmtId="0" xfId="0" applyFont="1" applyAlignment="1">
      <alignment horizontal="left" vertical="center" wrapText="1"/>
    </xf>
    <xf fontId="2" fillId="0" borderId="0" numFmtId="4" xfId="0" applyNumberFormat="1" applyFont="1" applyAlignment="1">
      <alignment vertical="center" wrapText="1"/>
    </xf>
    <xf fontId="10" fillId="0" borderId="5" numFmtId="0" xfId="0" applyFont="1" applyBorder="1" applyAlignment="1">
      <alignment horizontal="center" vertical="center" wrapText="1"/>
    </xf>
    <xf fontId="11" fillId="2" borderId="5" numFmtId="0" xfId="0" applyFont="1" applyFill="1" applyBorder="1" applyAlignment="1">
      <alignment horizontal="center" vertical="center" wrapText="1"/>
    </xf>
    <xf fontId="8" fillId="2" borderId="3" numFmtId="0" xfId="0" applyFont="1" applyFill="1" applyBorder="1" applyAlignment="1">
      <alignment horizontal="center" vertical="center" wrapText="1"/>
    </xf>
    <xf fontId="8" fillId="2" borderId="6" numFmtId="0" xfId="0" applyFont="1" applyFill="1" applyBorder="1" applyAlignment="1">
      <alignment horizontal="center" vertical="center" wrapText="1"/>
    </xf>
    <xf fontId="8" fillId="2" borderId="4" numFmtId="0" xfId="0" applyFont="1" applyFill="1" applyBorder="1" applyAlignment="1">
      <alignment horizontal="center" vertical="center" wrapText="1"/>
    </xf>
    <xf fontId="2" fillId="0" borderId="2" numFmtId="4" xfId="0" applyNumberFormat="1" applyFont="1" applyBorder="1" applyAlignment="1">
      <alignment horizontal="center" vertical="center" wrapText="1"/>
    </xf>
    <xf fontId="11" fillId="2" borderId="5" numFmtId="4" xfId="0" applyNumberFormat="1" applyFont="1" applyFill="1" applyBorder="1" applyAlignment="1">
      <alignment horizontal="center" vertical="center" wrapText="1"/>
    </xf>
    <xf fontId="12" fillId="0" borderId="0" numFmtId="0" xfId="0" applyFont="1"/>
    <xf fontId="10" fillId="0" borderId="7" numFmtId="0" xfId="0" applyFont="1" applyBorder="1" applyAlignment="1">
      <alignment horizontal="center" vertical="center" wrapText="1"/>
    </xf>
    <xf fontId="11" fillId="2" borderId="8" numFmtId="0" xfId="0" applyFont="1" applyFill="1" applyBorder="1" applyAlignment="1">
      <alignment horizontal="center" vertical="center" wrapText="1"/>
    </xf>
    <xf fontId="2" fillId="0" borderId="2" numFmtId="0" xfId="0" applyFont="1" applyBorder="1" applyAlignment="1">
      <alignment vertical="center" wrapText="1"/>
    </xf>
    <xf fontId="11" fillId="2" borderId="9" numFmtId="0" xfId="0" applyFont="1" applyFill="1" applyBorder="1" applyAlignment="1">
      <alignment horizontal="center" vertical="center" wrapText="1"/>
    </xf>
    <xf fontId="11" fillId="0" borderId="5" numFmtId="4" xfId="0" applyNumberFormat="1" applyFont="1" applyBorder="1" applyAlignment="1">
      <alignment horizontal="center" vertical="center" wrapText="1"/>
    </xf>
    <xf fontId="11" fillId="0" borderId="5" numFmtId="0" xfId="0" applyFont="1" applyBorder="1" applyAlignment="1">
      <alignment horizontal="center" vertical="top" wrapText="1"/>
    </xf>
    <xf fontId="11" fillId="2" borderId="7" numFmtId="4" xfId="0" applyNumberFormat="1" applyFont="1" applyFill="1" applyBorder="1" applyAlignment="1">
      <alignment vertical="center" wrapText="1"/>
    </xf>
    <xf fontId="13" fillId="2" borderId="2" numFmtId="0" xfId="0" applyFont="1" applyFill="1" applyBorder="1" applyAlignment="1">
      <alignment horizontal="center" vertical="center" wrapText="1"/>
    </xf>
    <xf fontId="13" fillId="0" borderId="2" numFmtId="0" xfId="0" applyFont="1" applyBorder="1" applyAlignment="1">
      <alignment horizontal="center" vertical="center" wrapText="1"/>
    </xf>
    <xf fontId="14" fillId="2" borderId="2" numFmtId="0" xfId="0" applyFont="1" applyFill="1" applyBorder="1" applyAlignment="1">
      <alignment horizontal="center" vertical="center" wrapText="1"/>
    </xf>
    <xf fontId="15" fillId="2" borderId="2" numFmtId="0" xfId="0" applyFont="1" applyFill="1" applyBorder="1" applyAlignment="1">
      <alignment horizontal="left" vertical="center" wrapText="1"/>
    </xf>
    <xf fontId="15" fillId="2" borderId="2" numFmtId="4" xfId="0" applyNumberFormat="1" applyFont="1" applyFill="1" applyBorder="1" applyAlignment="1">
      <alignment horizontal="center" vertical="center" wrapText="1"/>
    </xf>
    <xf fontId="15" fillId="2" borderId="2" numFmtId="0" xfId="0" applyFont="1" applyFill="1" applyBorder="1" applyAlignment="1">
      <alignment horizontal="center" vertical="center" wrapText="1"/>
    </xf>
    <xf fontId="15" fillId="0" borderId="2" numFmtId="4" xfId="0" applyNumberFormat="1" applyFont="1" applyBorder="1" applyAlignment="1">
      <alignment horizontal="center" vertical="center" wrapText="1"/>
    </xf>
    <xf fontId="15" fillId="0" borderId="2" numFmtId="10" xfId="0" applyNumberFormat="1" applyFont="1" applyBorder="1" applyAlignment="1">
      <alignment horizontal="center" vertical="center" wrapText="1"/>
    </xf>
    <xf fontId="14" fillId="3" borderId="2" numFmtId="0" xfId="0" applyFont="1" applyFill="1" applyBorder="1" applyAlignment="1">
      <alignment horizontal="center" vertical="center" wrapText="1"/>
    </xf>
    <xf fontId="2" fillId="3" borderId="2" numFmtId="4" xfId="0" applyNumberFormat="1" applyFont="1" applyFill="1" applyBorder="1" applyAlignment="1">
      <alignment horizontal="center" vertical="center" wrapText="1"/>
    </xf>
    <xf fontId="15" fillId="3" borderId="2" numFmtId="4" xfId="0" applyNumberFormat="1" applyFont="1" applyFill="1" applyBorder="1" applyAlignment="1">
      <alignment horizontal="center" vertical="center" wrapText="1"/>
    </xf>
    <xf fontId="15" fillId="3" borderId="2" numFmtId="10" xfId="0" applyNumberFormat="1" applyFont="1" applyFill="1" applyBorder="1" applyAlignment="1">
      <alignment horizontal="center" vertical="center" wrapText="1"/>
    </xf>
    <xf fontId="8" fillId="0" borderId="3" numFmtId="0" xfId="0" applyFont="1" applyBorder="1" applyAlignment="1">
      <alignment horizontal="right" vertical="center" wrapText="1"/>
    </xf>
    <xf fontId="8" fillId="0" borderId="6" numFmtId="0" xfId="0" applyFont="1" applyBorder="1" applyAlignment="1">
      <alignment horizontal="right" vertical="center" wrapText="1"/>
    </xf>
    <xf fontId="11" fillId="2" borderId="2" numFmtId="4" xfId="0" applyNumberFormat="1" applyFont="1" applyFill="1" applyBorder="1" applyAlignment="1">
      <alignment horizontal="center" vertical="center" wrapText="1"/>
    </xf>
    <xf fontId="8" fillId="0" borderId="2" numFmtId="4" xfId="0" applyNumberFormat="1" applyFont="1" applyBorder="1" applyAlignment="1">
      <alignment horizontal="center" vertical="center" wrapText="1"/>
    </xf>
    <xf fontId="15" fillId="2" borderId="7" numFmtId="4" xfId="0" applyNumberFormat="1" applyFont="1" applyFill="1" applyBorder="1" applyAlignment="1">
      <alignment horizontal="center" vertical="center" wrapText="1"/>
    </xf>
    <xf fontId="11" fillId="2" borderId="9" numFmtId="4" xfId="0" applyNumberFormat="1" applyFont="1" applyFill="1" applyBorder="1" applyAlignment="1">
      <alignment horizontal="center" vertical="center" wrapText="1"/>
    </xf>
    <xf fontId="15" fillId="2" borderId="2" numFmtId="160" xfId="0" applyNumberFormat="1" applyFont="1" applyFill="1" applyBorder="1" applyAlignment="1">
      <alignment horizontal="center" vertical="center" wrapText="1"/>
    </xf>
    <xf fontId="15" fillId="3" borderId="2" numFmtId="160" xfId="0" applyNumberFormat="1" applyFont="1" applyFill="1" applyBorder="1" applyAlignment="1">
      <alignment horizontal="center" vertical="center" wrapText="1"/>
    </xf>
    <xf fontId="4" fillId="0" borderId="6" numFmtId="0" xfId="0" applyFont="1" applyBorder="1" applyAlignment="1">
      <alignment horizontal="center" vertical="top" wrapText="1"/>
    </xf>
    <xf fontId="5" fillId="2" borderId="5" numFmtId="0" xfId="0" applyFont="1" applyFill="1" applyBorder="1" applyAlignment="1">
      <alignment horizontal="left" vertical="center" wrapText="1"/>
    </xf>
    <xf fontId="7" fillId="0" borderId="2" numFmtId="0" xfId="0" applyFont="1" applyBorder="1" applyAlignment="1">
      <alignment horizontal="left" vertical="center" wrapText="1"/>
    </xf>
    <xf fontId="5" fillId="2" borderId="7" numFmtId="0" xfId="0" applyFont="1" applyFill="1" applyBorder="1" applyAlignment="1">
      <alignment horizontal="left" vertical="center" wrapText="1"/>
    </xf>
    <xf fontId="5" fillId="2" borderId="9" numFmtId="0" xfId="0" applyFont="1" applyFill="1" applyBorder="1" applyAlignment="1">
      <alignment horizontal="left" vertical="center" wrapText="1"/>
    </xf>
    <xf fontId="0" fillId="0" borderId="0" numFmtId="161" xfId="0" applyNumberFormat="1"/>
    <xf fontId="16" fillId="0" borderId="0" numFmtId="0" xfId="0" applyFont="1" applyAlignment="1">
      <alignment horizontal="center" vertical="center" wrapText="1"/>
    </xf>
    <xf fontId="17" fillId="4" borderId="0" numFmtId="0" xfId="0" applyFont="1" applyFill="1" applyAlignment="1">
      <alignment horizontal="center" vertical="center" wrapText="1"/>
    </xf>
    <xf fontId="5" fillId="4" borderId="0" numFmtId="0" xfId="0" applyFont="1" applyFill="1" applyAlignment="1">
      <alignment horizontal="left" wrapText="1"/>
    </xf>
    <xf fontId="5" fillId="4" borderId="0" numFmtId="0" xfId="0" applyFont="1" applyFill="1" applyAlignment="1">
      <alignment horizontal="left" vertical="center" wrapText="1"/>
    </xf>
    <xf fontId="5" fillId="4" borderId="10" numFmtId="0" xfId="0" applyFont="1" applyFill="1" applyBorder="1" applyAlignment="1">
      <alignment horizontal="left" wrapText="1"/>
    </xf>
    <xf fontId="18" fillId="4" borderId="5" numFmtId="0" xfId="0" applyFont="1" applyFill="1" applyBorder="1" applyAlignment="1">
      <alignment horizontal="center" vertical="center" wrapText="1"/>
    </xf>
    <xf fontId="18" fillId="0" borderId="2" numFmtId="0" xfId="0" applyFont="1" applyBorder="1" applyAlignment="1">
      <alignment horizontal="center" vertical="center" wrapText="1"/>
    </xf>
    <xf fontId="18" fillId="0" borderId="5" numFmtId="0" xfId="0" applyFont="1" applyBorder="1" applyAlignment="1">
      <alignment horizontal="center" vertical="center" wrapText="1"/>
    </xf>
    <xf fontId="18" fillId="0" borderId="5" numFmtId="4" xfId="0" applyNumberFormat="1" applyFont="1" applyBorder="1" applyAlignment="1">
      <alignment horizontal="center" vertical="center" wrapText="1"/>
    </xf>
    <xf fontId="18" fillId="4" borderId="5" numFmtId="4" xfId="0" applyNumberFormat="1" applyFont="1" applyFill="1" applyBorder="1" applyAlignment="1">
      <alignment horizontal="center" vertical="center" wrapText="1"/>
    </xf>
    <xf fontId="18" fillId="4" borderId="7" numFmtId="0" xfId="0" applyFont="1" applyFill="1" applyBorder="1" applyAlignment="1">
      <alignment horizontal="center" vertical="center" wrapText="1"/>
    </xf>
    <xf fontId="18" fillId="0" borderId="7" numFmtId="0" xfId="0" applyFont="1" applyBorder="1" applyAlignment="1">
      <alignment horizontal="center" vertical="center" wrapText="1"/>
    </xf>
    <xf fontId="18" fillId="0" borderId="7" numFmtId="4" xfId="0" applyNumberFormat="1" applyFont="1" applyBorder="1" applyAlignment="1">
      <alignment horizontal="center" vertical="center" wrapText="1"/>
    </xf>
    <xf fontId="18" fillId="4" borderId="7" numFmtId="4" xfId="0" applyNumberFormat="1" applyFont="1" applyFill="1" applyBorder="1" applyAlignment="1">
      <alignment horizontal="center" vertical="center" wrapText="1"/>
    </xf>
    <xf fontId="18" fillId="0" borderId="9" numFmtId="4" xfId="0" applyNumberFormat="1" applyFont="1" applyBorder="1" applyAlignment="1">
      <alignment horizontal="center" vertical="center" wrapText="1"/>
    </xf>
    <xf fontId="18" fillId="4" borderId="9" numFmtId="4" xfId="0" applyNumberFormat="1" applyFont="1" applyFill="1" applyBorder="1" applyAlignment="1">
      <alignment horizontal="center" vertical="center" wrapText="1"/>
    </xf>
    <xf fontId="19" fillId="4" borderId="2" numFmtId="0" xfId="0" applyFont="1" applyFill="1" applyBorder="1" applyAlignment="1">
      <alignment horizontal="center" vertical="center" wrapText="1"/>
    </xf>
    <xf fontId="0" fillId="0" borderId="0" numFmtId="0" xfId="0"/>
    <xf fontId="10" fillId="2" borderId="5" numFmtId="0" xfId="0" applyFont="1" applyFill="1" applyBorder="1" applyAlignment="1">
      <alignment horizontal="left" vertical="center" wrapText="1"/>
    </xf>
    <xf fontId="16" fillId="0" borderId="2" numFmtId="0" xfId="0" applyFont="1" applyBorder="1" applyAlignment="1">
      <alignment horizontal="center" vertical="center" wrapText="1"/>
    </xf>
    <xf fontId="20" fillId="2" borderId="2" numFmtId="4" xfId="0" applyNumberFormat="1" applyFont="1" applyFill="1" applyBorder="1" applyAlignment="1">
      <alignment horizontal="center" vertical="center" wrapText="1"/>
    </xf>
    <xf fontId="10" fillId="0" borderId="2" numFmtId="0" xfId="0" applyFont="1" applyBorder="1" applyAlignment="1">
      <alignment horizontal="center" vertical="center" wrapText="1"/>
    </xf>
    <xf fontId="19" fillId="4" borderId="2" numFmtId="2" xfId="0" applyNumberFormat="1" applyFont="1" applyFill="1" applyBorder="1" applyAlignment="1">
      <alignment horizontal="center" vertical="center" wrapText="1"/>
    </xf>
    <xf fontId="19" fillId="4" borderId="9" numFmtId="2" xfId="0" applyNumberFormat="1" applyFont="1" applyFill="1" applyBorder="1" applyAlignment="1">
      <alignment horizontal="center" vertical="center" wrapText="1"/>
    </xf>
    <xf fontId="17" fillId="4" borderId="3" numFmtId="0" xfId="0" applyFont="1" applyFill="1" applyBorder="1" applyAlignment="1">
      <alignment horizontal="right" vertical="center" wrapText="1"/>
    </xf>
    <xf fontId="17" fillId="4" borderId="6" numFmtId="0" xfId="0" applyFont="1" applyFill="1" applyBorder="1" applyAlignment="1">
      <alignment horizontal="right" vertical="center" wrapText="1"/>
    </xf>
    <xf fontId="17" fillId="4" borderId="2" numFmtId="4" xfId="0" applyNumberFormat="1" applyFont="1" applyFill="1" applyBorder="1" applyAlignment="1">
      <alignment horizontal="center" vertical="center" wrapText="1"/>
    </xf>
    <xf fontId="2" fillId="0" borderId="1" numFmtId="0" xfId="0" applyFont="1" applyBorder="1" applyAlignment="1">
      <alignment horizontal="left" wrapText="1"/>
    </xf>
    <xf fontId="7" fillId="0" borderId="0" numFmtId="0" xfId="0" applyFont="1" applyAlignment="1">
      <alignment horizontal="center"/>
    </xf>
  </cellXfs>
  <cellStyles count="4">
    <cellStyle name="Обычный" xfId="0" builtinId="0"/>
    <cellStyle name="Обычный 4" xfId="1"/>
    <cellStyle name="Обычный 6 3 3" xfId="2"/>
    <cellStyle name="Обычный 6 5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11" Type="http://schemas.openxmlformats.org/officeDocument/2006/relationships/styles" Target="styles.xml"/><Relationship  Id="rId10" Type="http://schemas.openxmlformats.org/officeDocument/2006/relationships/sharedStrings" Target="sharedStrings.xml"/><Relationship  Id="rId9" Type="http://schemas.openxmlformats.org/officeDocument/2006/relationships/theme" Target="theme/theme1.xml"/><Relationship  Id="rId8" Type="http://schemas.openxmlformats.org/officeDocument/2006/relationships/worksheet" Target="worksheets/sheet8.xml"/><Relationship  Id="rId7" Type="http://schemas.openxmlformats.org/officeDocument/2006/relationships/worksheet" Target="worksheets/sheet7.xml"/><Relationship  Id="rId6" Type="http://schemas.openxmlformats.org/officeDocument/2006/relationships/worksheet" Target="worksheets/sheet6.xml"/><Relationship  Id="rId5" Type="http://schemas.openxmlformats.org/officeDocument/2006/relationships/worksheet" Target="worksheets/sheet5.xml"/><Relationship  Id="rId4" Type="http://schemas.openxmlformats.org/officeDocument/2006/relationships/worksheet" Target="worksheets/sheet4.xml"/><Relationship  Id="rId3" Type="http://schemas.openxmlformats.org/officeDocument/2006/relationships/worksheet" Target="worksheets/sheet3.xml"/><Relationship  Id="rId2" Type="http://schemas.openxmlformats.org/officeDocument/2006/relationships/worksheet" Target="worksheets/sheet2.xml"/><Relationship  Id="rId1" Type="http://schemas.openxmlformats.org/officeDocument/2006/relationships/worksheet" Target="worksheets/sheet1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Relationship Id="rId3" Type="http://schemas.openxmlformats.org/officeDocument/2006/relationships/image" Target="../media/image3.png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Relationship Id="rId3" Type="http://schemas.openxmlformats.org/officeDocument/2006/relationships/image" Target="../media/image3.png"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Relationship Id="rId3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5</xdr:col>
      <xdr:colOff>142651</xdr:colOff>
      <xdr:row>5</xdr:row>
      <xdr:rowOff>438336</xdr:rowOff>
    </xdr:from>
    <xdr:to>
      <xdr:col>5</xdr:col>
      <xdr:colOff>523716</xdr:colOff>
      <xdr:row>5</xdr:row>
      <xdr:rowOff>726132</xdr:rowOff>
    </xdr:to>
    <xdr:pic>
      <xdr:nvPicPr>
        <xdr:cNvPr id="91736" name="Рисунок 1" descr="C:\Temp\KClipboardExport\l41eo45a.gif"/>
        <xdr:cNvPicPr>
          <a:picLocks noChangeAspect="1"/>
        </xdr:cNvPicPr>
      </xdr:nvPicPr>
      <xdr:blipFill>
        <a:blip r:embed="rId1"/>
        <a:srcRect l="68182" t="17999" r="0" b="24000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 editAs="twoCell">
    <xdr:from>
      <xdr:col>9</xdr:col>
      <xdr:colOff>27625</xdr:colOff>
      <xdr:row>5</xdr:row>
      <xdr:rowOff>513605</xdr:rowOff>
    </xdr:from>
    <xdr:to>
      <xdr:col>9</xdr:col>
      <xdr:colOff>847204</xdr:colOff>
      <xdr:row>5</xdr:row>
      <xdr:rowOff>943086</xdr:rowOff>
    </xdr:to>
    <xdr:pic>
      <xdr:nvPicPr>
        <xdr:cNvPr id="91737" name="Picture 21" descr="C:\Temp\KClipboardExport\sssqsznq.gif"/>
        <xdr:cNvPicPr>
          <a:picLocks noChangeAspect="1"/>
        </xdr:cNvPicPr>
      </xdr:nvPicPr>
      <xdr:blipFill>
        <a:blip r:embed="rId2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 editAs="twoCell">
    <xdr:from>
      <xdr:col>10</xdr:col>
      <xdr:colOff>66023</xdr:colOff>
      <xdr:row>5</xdr:row>
      <xdr:rowOff>770408</xdr:rowOff>
    </xdr:from>
    <xdr:to>
      <xdr:col>10</xdr:col>
      <xdr:colOff>695790</xdr:colOff>
      <xdr:row>5</xdr:row>
      <xdr:rowOff>1093626</xdr:rowOff>
    </xdr:to>
    <xdr:pic>
      <xdr:nvPicPr>
        <xdr:cNvPr id="91738" name="Picture 19" descr="C:\Temp\KClipboardExport\8c4wnzhy.gif"/>
        <xdr:cNvPicPr>
          <a:picLocks noChangeAspect="1"/>
        </xdr:cNvPicPr>
      </xdr:nvPicPr>
      <xdr:blipFill>
        <a:blip r:embed="rId3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 editAs="twoCell">
    <xdr:from>
      <xdr:col>8</xdr:col>
      <xdr:colOff>253785</xdr:colOff>
      <xdr:row>6</xdr:row>
      <xdr:rowOff>162743</xdr:rowOff>
    </xdr:from>
    <xdr:to>
      <xdr:col>8</xdr:col>
      <xdr:colOff>516768</xdr:colOff>
      <xdr:row>6</xdr:row>
      <xdr:rowOff>315441</xdr:rowOff>
    </xdr:to>
    <xdr:pic>
      <xdr:nvPicPr>
        <xdr:cNvPr id="91739" name="Рисунок 1" descr="C:\Temp\KClipboardExport\l41eo45a.gif"/>
        <xdr:cNvPicPr>
          <a:picLocks noChangeAspect="1"/>
        </xdr:cNvPicPr>
      </xdr:nvPicPr>
      <xdr:blipFill>
        <a:blip r:embed="rId1"/>
        <a:srcRect l="68182" t="17999" r="0" b="24000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 editAs="twoCell">
    <xdr:from>
      <xdr:col>11</xdr:col>
      <xdr:colOff>92561</xdr:colOff>
      <xdr:row>5</xdr:row>
      <xdr:rowOff>371920</xdr:rowOff>
    </xdr:from>
    <xdr:to>
      <xdr:col>11</xdr:col>
      <xdr:colOff>898744</xdr:colOff>
      <xdr:row>5</xdr:row>
      <xdr:rowOff>801401</xdr:rowOff>
    </xdr:to>
    <xdr:pic>
      <xdr:nvPicPr>
        <xdr:cNvPr id="91740" name="Picture 1" descr="C:\Temp\KClipboardExport\7d4qbwfz.gif"/>
        <xdr:cNvPicPr>
          <a:picLocks noChangeAspect="1"/>
        </xdr:cNvPicPr>
      </xdr:nvPicPr>
      <xdr:blipFill>
        <a:blip r:embed="rId1"/>
        <a:srcRect l="0" t="13635" r="0" b="0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 editAs="twoCell">
    <xdr:from>
      <xdr:col>9</xdr:col>
      <xdr:colOff>291664</xdr:colOff>
      <xdr:row>15</xdr:row>
      <xdr:rowOff>9822</xdr:rowOff>
    </xdr:from>
    <xdr:to>
      <xdr:col>10</xdr:col>
      <xdr:colOff>298028</xdr:colOff>
      <xdr:row>15</xdr:row>
      <xdr:rowOff>333970</xdr:rowOff>
    </xdr:to>
    <xdr:pic>
      <xdr:nvPicPr>
        <xdr:cNvPr id="91741" name="Picture 1" descr="C:\Temp\KClipboardExport\7d4qbwfz.gif"/>
        <xdr:cNvPicPr>
          <a:picLocks noChangeAspect="1"/>
        </xdr:cNvPicPr>
      </xdr:nvPicPr>
      <xdr:blipFill>
        <a:blip r:embed="rId1"/>
        <a:srcRect l="0" t="13635" r="56723" b="33061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 editAs="twoCell">
    <xdr:from>
      <xdr:col>11</xdr:col>
      <xdr:colOff>185123</xdr:colOff>
      <xdr:row>4</xdr:row>
      <xdr:rowOff>238082</xdr:rowOff>
    </xdr:from>
    <xdr:to>
      <xdr:col>11</xdr:col>
      <xdr:colOff>630017</xdr:colOff>
      <xdr:row>4</xdr:row>
      <xdr:rowOff>494258</xdr:rowOff>
    </xdr:to>
    <xdr:pic>
      <xdr:nvPicPr>
        <xdr:cNvPr id="91742" name="Picture 1" descr="C:\Temp\KClipboardExport\7d4qbwfz.gif"/>
        <xdr:cNvPicPr>
          <a:picLocks noChangeAspect="1"/>
        </xdr:cNvPicPr>
      </xdr:nvPicPr>
      <xdr:blipFill>
        <a:blip r:embed="rId1"/>
        <a:srcRect l="0" t="13635" r="56835" b="28495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5</xdr:col>
      <xdr:colOff>133219</xdr:colOff>
      <xdr:row>7</xdr:row>
      <xdr:rowOff>288428</xdr:rowOff>
    </xdr:from>
    <xdr:to>
      <xdr:col>5</xdr:col>
      <xdr:colOff>514424</xdr:colOff>
      <xdr:row>7</xdr:row>
      <xdr:rowOff>576857</xdr:rowOff>
    </xdr:to>
    <xdr:pic>
      <xdr:nvPicPr>
        <xdr:cNvPr id="94248" name="Рисунок 1" descr="C:\Temp\KClipboardExport\l41eo45a.gif"/>
        <xdr:cNvPicPr>
          <a:picLocks noChangeAspect="1"/>
        </xdr:cNvPicPr>
      </xdr:nvPicPr>
      <xdr:blipFill>
        <a:blip r:embed="rId1"/>
        <a:srcRect l="68182" t="17999" r="0" b="24000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 editAs="twoCell">
    <xdr:from>
      <xdr:col>9</xdr:col>
      <xdr:colOff>27625</xdr:colOff>
      <xdr:row>7</xdr:row>
      <xdr:rowOff>516135</xdr:rowOff>
    </xdr:from>
    <xdr:to>
      <xdr:col>9</xdr:col>
      <xdr:colOff>847204</xdr:colOff>
      <xdr:row>7</xdr:row>
      <xdr:rowOff>941189</xdr:rowOff>
    </xdr:to>
    <xdr:pic>
      <xdr:nvPicPr>
        <xdr:cNvPr id="94249" name="Picture 21" descr="C:\Temp\KClipboardExport\sssqsznq.gif"/>
        <xdr:cNvPicPr>
          <a:picLocks noChangeAspect="1"/>
        </xdr:cNvPicPr>
      </xdr:nvPicPr>
      <xdr:blipFill>
        <a:blip r:embed="rId2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 editAs="twoCell">
    <xdr:from>
      <xdr:col>10</xdr:col>
      <xdr:colOff>66023</xdr:colOff>
      <xdr:row>7</xdr:row>
      <xdr:rowOff>774203</xdr:rowOff>
    </xdr:from>
    <xdr:to>
      <xdr:col>10</xdr:col>
      <xdr:colOff>695790</xdr:colOff>
      <xdr:row>7</xdr:row>
      <xdr:rowOff>1100583</xdr:rowOff>
    </xdr:to>
    <xdr:pic>
      <xdr:nvPicPr>
        <xdr:cNvPr id="94250" name="Picture 19" descr="C:\Temp\KClipboardExport\8c4wnzhy.gif"/>
        <xdr:cNvPicPr>
          <a:picLocks noChangeAspect="1"/>
        </xdr:cNvPicPr>
      </xdr:nvPicPr>
      <xdr:blipFill>
        <a:blip r:embed="rId3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 editAs="twoCell">
    <xdr:from>
      <xdr:col>8</xdr:col>
      <xdr:colOff>244598</xdr:colOff>
      <xdr:row>8</xdr:row>
      <xdr:rowOff>160734</xdr:rowOff>
    </xdr:from>
    <xdr:to>
      <xdr:col>8</xdr:col>
      <xdr:colOff>507577</xdr:colOff>
      <xdr:row>8</xdr:row>
      <xdr:rowOff>428625</xdr:rowOff>
    </xdr:to>
    <xdr:pic>
      <xdr:nvPicPr>
        <xdr:cNvPr id="94251" name="Рисунок 1" descr="C:\Temp\KClipboardExport\l41eo45a.gif"/>
        <xdr:cNvPicPr>
          <a:picLocks noChangeAspect="1"/>
        </xdr:cNvPicPr>
      </xdr:nvPicPr>
      <xdr:blipFill>
        <a:blip r:embed="rId1"/>
        <a:srcRect l="68182" t="17999" r="0" b="24000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 editAs="twoCell">
    <xdr:from>
      <xdr:col>11</xdr:col>
      <xdr:colOff>65633</xdr:colOff>
      <xdr:row>7</xdr:row>
      <xdr:rowOff>136624</xdr:rowOff>
    </xdr:from>
    <xdr:to>
      <xdr:col>11</xdr:col>
      <xdr:colOff>743061</xdr:colOff>
      <xdr:row>7</xdr:row>
      <xdr:rowOff>485775</xdr:rowOff>
    </xdr:to>
    <xdr:pic>
      <xdr:nvPicPr>
        <xdr:cNvPr id="94252" name="Picture 1" descr="C:\Temp\KClipboardExport\7d4qbwfz.gif"/>
        <xdr:cNvPicPr>
          <a:picLocks noChangeAspect="1"/>
        </xdr:cNvPicPr>
      </xdr:nvPicPr>
      <xdr:blipFill>
        <a:blip r:embed="rId1"/>
        <a:srcRect l="0" t="13635" r="0" b="0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 editAs="twoCell">
    <xdr:from>
      <xdr:col>9</xdr:col>
      <xdr:colOff>291664</xdr:colOff>
      <xdr:row>17</xdr:row>
      <xdr:rowOff>9822</xdr:rowOff>
    </xdr:from>
    <xdr:to>
      <xdr:col>10</xdr:col>
      <xdr:colOff>298028</xdr:colOff>
      <xdr:row>17</xdr:row>
      <xdr:rowOff>333970</xdr:rowOff>
    </xdr:to>
    <xdr:pic>
      <xdr:nvPicPr>
        <xdr:cNvPr id="94253" name="Picture 1" descr="C:\Temp\KClipboardExport\7d4qbwfz.gif"/>
        <xdr:cNvPicPr>
          <a:picLocks noChangeAspect="1"/>
        </xdr:cNvPicPr>
      </xdr:nvPicPr>
      <xdr:blipFill>
        <a:blip r:embed="rId1"/>
        <a:srcRect l="0" t="13635" r="56723" b="33061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 editAs="twoCell">
    <xdr:from>
      <xdr:col>11</xdr:col>
      <xdr:colOff>188304</xdr:colOff>
      <xdr:row>6</xdr:row>
      <xdr:rowOff>239092</xdr:rowOff>
    </xdr:from>
    <xdr:to>
      <xdr:col>11</xdr:col>
      <xdr:colOff>639923</xdr:colOff>
      <xdr:row>6</xdr:row>
      <xdr:rowOff>497159</xdr:rowOff>
    </xdr:to>
    <xdr:pic>
      <xdr:nvPicPr>
        <xdr:cNvPr id="94254" name="Picture 1" descr="C:\Temp\KClipboardExport\7d4qbwfz.gif"/>
        <xdr:cNvPicPr>
          <a:picLocks noChangeAspect="1"/>
        </xdr:cNvPicPr>
      </xdr:nvPicPr>
      <xdr:blipFill>
        <a:blip r:embed="rId1"/>
        <a:srcRect l="0" t="13635" r="56835" b="28495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 editAs="twoCell">
    <xdr:from>
      <xdr:col>13</xdr:col>
      <xdr:colOff>84664</xdr:colOff>
      <xdr:row>6</xdr:row>
      <xdr:rowOff>75902</xdr:rowOff>
    </xdr:from>
    <xdr:to>
      <xdr:col>13</xdr:col>
      <xdr:colOff>535520</xdr:colOff>
      <xdr:row>7</xdr:row>
      <xdr:rowOff>789384</xdr:rowOff>
    </xdr:to>
    <xdr:pic>
      <xdr:nvPicPr>
        <xdr:cNvPr id="94255" name="Picture 1" descr="C:\Temp\KClipboardExport\7d4qbwfz.gif"/>
        <xdr:cNvPicPr>
          <a:picLocks noChangeAspect="1"/>
        </xdr:cNvPicPr>
      </xdr:nvPicPr>
      <xdr:blipFill>
        <a:blip r:embed="rId1"/>
        <a:srcRect l="0" t="13635" r="56835" b="28495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 editAs="twoCell">
    <xdr:from>
      <xdr:col>5</xdr:col>
      <xdr:colOff>123989</xdr:colOff>
      <xdr:row>7</xdr:row>
      <xdr:rowOff>774203</xdr:rowOff>
    </xdr:from>
    <xdr:to>
      <xdr:col>5</xdr:col>
      <xdr:colOff>505196</xdr:colOff>
      <xdr:row>7</xdr:row>
      <xdr:rowOff>1062632</xdr:rowOff>
    </xdr:to>
    <xdr:pic>
      <xdr:nvPicPr>
        <xdr:cNvPr id="94256" name="Рисунок 1" descr="C:\Temp\KClipboardExport\l41eo45a.gif"/>
        <xdr:cNvPicPr>
          <a:picLocks noChangeAspect="1"/>
        </xdr:cNvPicPr>
      </xdr:nvPicPr>
      <xdr:blipFill>
        <a:blip r:embed="rId1"/>
        <a:srcRect l="68182" t="17999" r="0" b="24000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5</xdr:col>
      <xdr:colOff>133405</xdr:colOff>
      <xdr:row>7</xdr:row>
      <xdr:rowOff>287796</xdr:rowOff>
    </xdr:from>
    <xdr:to>
      <xdr:col>5</xdr:col>
      <xdr:colOff>514470</xdr:colOff>
      <xdr:row>7</xdr:row>
      <xdr:rowOff>575592</xdr:rowOff>
    </xdr:to>
    <xdr:pic>
      <xdr:nvPicPr>
        <xdr:cNvPr id="89920" name="Рисунок 1" descr="C:\Temp\KClipboardExport\l41eo45a.gif"/>
        <xdr:cNvPicPr>
          <a:picLocks noChangeAspect="1"/>
        </xdr:cNvPicPr>
      </xdr:nvPicPr>
      <xdr:blipFill>
        <a:blip r:embed="rId1"/>
        <a:srcRect l="68182" t="17999" r="0" b="24000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 editAs="twoCell">
    <xdr:from>
      <xdr:col>9</xdr:col>
      <xdr:colOff>27625</xdr:colOff>
      <xdr:row>7</xdr:row>
      <xdr:rowOff>513605</xdr:rowOff>
    </xdr:from>
    <xdr:to>
      <xdr:col>9</xdr:col>
      <xdr:colOff>847204</xdr:colOff>
      <xdr:row>7</xdr:row>
      <xdr:rowOff>943086</xdr:rowOff>
    </xdr:to>
    <xdr:pic>
      <xdr:nvPicPr>
        <xdr:cNvPr id="89921" name="Picture 21" descr="C:\Temp\KClipboardExport\sssqsznq.gif"/>
        <xdr:cNvPicPr>
          <a:picLocks noChangeAspect="1"/>
        </xdr:cNvPicPr>
      </xdr:nvPicPr>
      <xdr:blipFill>
        <a:blip r:embed="rId2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 editAs="twoCell">
    <xdr:from>
      <xdr:col>10</xdr:col>
      <xdr:colOff>66023</xdr:colOff>
      <xdr:row>7</xdr:row>
      <xdr:rowOff>770408</xdr:rowOff>
    </xdr:from>
    <xdr:to>
      <xdr:col>10</xdr:col>
      <xdr:colOff>695790</xdr:colOff>
      <xdr:row>7</xdr:row>
      <xdr:rowOff>1093626</xdr:rowOff>
    </xdr:to>
    <xdr:pic>
      <xdr:nvPicPr>
        <xdr:cNvPr id="89922" name="Picture 19" descr="C:\Temp\KClipboardExport\8c4wnzhy.gif"/>
        <xdr:cNvPicPr>
          <a:picLocks noChangeAspect="1"/>
        </xdr:cNvPicPr>
      </xdr:nvPicPr>
      <xdr:blipFill>
        <a:blip r:embed="rId3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 editAs="twoCell">
    <xdr:from>
      <xdr:col>8</xdr:col>
      <xdr:colOff>253785</xdr:colOff>
      <xdr:row>8</xdr:row>
      <xdr:rowOff>162743</xdr:rowOff>
    </xdr:from>
    <xdr:to>
      <xdr:col>8</xdr:col>
      <xdr:colOff>516768</xdr:colOff>
      <xdr:row>8</xdr:row>
      <xdr:rowOff>315441</xdr:rowOff>
    </xdr:to>
    <xdr:pic>
      <xdr:nvPicPr>
        <xdr:cNvPr id="89923" name="Рисунок 1" descr="C:\Temp\KClipboardExport\l41eo45a.gif"/>
        <xdr:cNvPicPr>
          <a:picLocks noChangeAspect="1"/>
        </xdr:cNvPicPr>
      </xdr:nvPicPr>
      <xdr:blipFill>
        <a:blip r:embed="rId1"/>
        <a:srcRect l="68182" t="17999" r="0" b="24000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 editAs="twoCell">
    <xdr:from>
      <xdr:col>11</xdr:col>
      <xdr:colOff>204034</xdr:colOff>
      <xdr:row>7</xdr:row>
      <xdr:rowOff>115118</xdr:rowOff>
    </xdr:from>
    <xdr:to>
      <xdr:col>11</xdr:col>
      <xdr:colOff>870877</xdr:colOff>
      <xdr:row>7</xdr:row>
      <xdr:rowOff>469328</xdr:rowOff>
    </xdr:to>
    <xdr:pic>
      <xdr:nvPicPr>
        <xdr:cNvPr id="89924" name="Picture 1" descr="C:\Temp\KClipboardExport\7d4qbwfz.gif"/>
        <xdr:cNvPicPr>
          <a:picLocks noChangeAspect="1"/>
        </xdr:cNvPicPr>
      </xdr:nvPicPr>
      <xdr:blipFill>
        <a:blip r:embed="rId1"/>
        <a:srcRect l="0" t="13635" r="0" b="0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 editAs="twoCell">
    <xdr:from>
      <xdr:col>9</xdr:col>
      <xdr:colOff>291664</xdr:colOff>
      <xdr:row>17</xdr:row>
      <xdr:rowOff>9822</xdr:rowOff>
    </xdr:from>
    <xdr:to>
      <xdr:col>10</xdr:col>
      <xdr:colOff>298028</xdr:colOff>
      <xdr:row>17</xdr:row>
      <xdr:rowOff>333970</xdr:rowOff>
    </xdr:to>
    <xdr:pic>
      <xdr:nvPicPr>
        <xdr:cNvPr id="89925" name="Picture 1" descr="C:\Temp\KClipboardExport\7d4qbwfz.gif"/>
        <xdr:cNvPicPr>
          <a:picLocks noChangeAspect="1"/>
        </xdr:cNvPicPr>
      </xdr:nvPicPr>
      <xdr:blipFill>
        <a:blip r:embed="rId1"/>
        <a:srcRect l="0" t="13635" r="56723" b="33061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 editAs="twoCell">
    <xdr:from>
      <xdr:col>11</xdr:col>
      <xdr:colOff>185123</xdr:colOff>
      <xdr:row>6</xdr:row>
      <xdr:rowOff>238125</xdr:rowOff>
    </xdr:from>
    <xdr:to>
      <xdr:col>11</xdr:col>
      <xdr:colOff>630017</xdr:colOff>
      <xdr:row>6</xdr:row>
      <xdr:rowOff>494853</xdr:rowOff>
    </xdr:to>
    <xdr:pic>
      <xdr:nvPicPr>
        <xdr:cNvPr id="89926" name="Picture 1" descr="C:\Temp\KClipboardExport\7d4qbwfz.gif"/>
        <xdr:cNvPicPr>
          <a:picLocks noChangeAspect="1"/>
        </xdr:cNvPicPr>
      </xdr:nvPicPr>
      <xdr:blipFill>
        <a:blip r:embed="rId1"/>
        <a:srcRect l="0" t="13635" r="56835" b="28495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 editAs="twoCell">
    <xdr:from>
      <xdr:col>5</xdr:col>
      <xdr:colOff>142651</xdr:colOff>
      <xdr:row>7</xdr:row>
      <xdr:rowOff>398487</xdr:rowOff>
    </xdr:from>
    <xdr:to>
      <xdr:col>5</xdr:col>
      <xdr:colOff>523716</xdr:colOff>
      <xdr:row>7</xdr:row>
      <xdr:rowOff>686282</xdr:rowOff>
    </xdr:to>
    <xdr:pic>
      <xdr:nvPicPr>
        <xdr:cNvPr id="89927" name="Рисунок 1" descr="C:\Temp\KClipboardExport\l41eo45a.gif"/>
        <xdr:cNvPicPr>
          <a:picLocks noChangeAspect="1"/>
        </xdr:cNvPicPr>
      </xdr:nvPicPr>
      <xdr:blipFill>
        <a:blip r:embed="rId1"/>
        <a:srcRect l="68182" t="17999" r="0" b="24000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г‚ґг‚·гѓѓг‚Ї"/>
        <a:font script="Hang" typeface="л§‘мќЂ кі л”•"/>
        <a:font script="Hans" typeface="е®‹дЅ“"/>
        <a:font script="Hant" typeface="ж–°зґ°жЋй«”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пј­пјі жЋжњќ"/>
        <a:font script="Hang" typeface="л§‘мќЂ кі л”•"/>
        <a:font script="Hans" typeface="е®‹дЅ“"/>
        <a:font script="Hant" typeface="ж–°зґ°жЋй«”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_rels/sheet2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1.xml"/></Relationships>
</file>

<file path=xl/worksheets/_rels/sheet4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2.xml"/></Relationships>
</file>

<file path=xl/worksheets/_rels/sheet6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 published="0">
    <tabColor rgb="FF92D050"/>
    <outlinePr applyStyles="0" summaryBelow="1" summaryRight="1" showOutlineSymbols="1"/>
    <pageSetUpPr autoPageBreaks="1" fitToPage="0"/>
  </sheetPr>
  <sheetViews>
    <sheetView showRuler="1" topLeftCell="A4" zoomScale="100" workbookViewId="0">
      <selection activeCell="F6" activeCellId="0" sqref="F6"/>
    </sheetView>
  </sheetViews>
  <sheetFormatPr defaultRowHeight="15" customHeight="1"/>
  <cols>
    <col customWidth="1" min="1" max="1" style="1" width="36.140625"/>
    <col customWidth="1" min="2" max="2" style="2" width="51"/>
    <col customWidth="1" min="3" max="257" style="3" width="9.140625"/>
  </cols>
  <sheetData>
    <row r="1" ht="21.75" customHeight="1">
      <c r="A1" s="4" t="s">
        <v>0</v>
      </c>
      <c r="B1" s="4"/>
    </row>
    <row r="2" ht="30.75" customHeight="1">
      <c r="A2" s="4"/>
      <c r="B2" s="4"/>
    </row>
    <row r="3" ht="15.75">
      <c r="A3" s="5" t="s">
        <v>1</v>
      </c>
      <c r="B3" s="5"/>
    </row>
    <row r="4" ht="15.75">
      <c r="A4" s="6"/>
      <c r="B4" s="6"/>
    </row>
    <row r="5" ht="67.5" customHeight="1">
      <c r="A5" s="7" t="s">
        <v>2</v>
      </c>
      <c r="B5" s="7"/>
    </row>
    <row r="6" ht="308.25" customHeight="1">
      <c r="A6" s="7" t="s">
        <v>3</v>
      </c>
      <c r="B6" s="7" t="s">
        <v>4</v>
      </c>
    </row>
    <row r="7" ht="91.5" customHeight="1">
      <c r="A7" s="7" t="s">
        <v>5</v>
      </c>
      <c r="B7" s="8" t="s">
        <v>6</v>
      </c>
    </row>
    <row r="8" ht="29.25" customHeight="1">
      <c r="A8" s="9" t="s">
        <v>7</v>
      </c>
      <c r="B8" s="10"/>
    </row>
    <row r="9" ht="15.75">
      <c r="A9" s="11"/>
      <c r="B9" s="11"/>
    </row>
    <row r="10" ht="15.75">
      <c r="A10" s="11" t="s">
        <v>8</v>
      </c>
      <c r="B10" s="11"/>
    </row>
    <row r="11" ht="15.75">
      <c r="A11" s="11"/>
      <c r="B11" s="11"/>
    </row>
    <row r="12" ht="15.75">
      <c r="A12" s="12" t="s">
        <v>9</v>
      </c>
      <c r="B12" s="12" t="s">
        <v>10</v>
      </c>
    </row>
    <row r="13" ht="15.75">
      <c r="A13" s="11"/>
      <c r="B13" s="11"/>
    </row>
    <row r="14" ht="15.75">
      <c r="A14" s="13" t="s">
        <v>11</v>
      </c>
      <c r="B14" s="11"/>
    </row>
    <row r="15" ht="15.75">
      <c r="A15" s="14"/>
      <c r="B15" s="11"/>
    </row>
    <row r="16" ht="29.25" customHeight="1">
      <c r="A16" s="12" t="s">
        <v>12</v>
      </c>
      <c r="B16" s="12"/>
    </row>
  </sheetData>
  <mergeCells count="6">
    <mergeCell ref="A1:B1"/>
    <mergeCell ref="A2:B2"/>
    <mergeCell ref="A3:B3"/>
    <mergeCell ref="A8:B8"/>
    <mergeCell ref="A10:B10"/>
    <mergeCell ref="A16:B16"/>
  </mergeCells>
  <printOptions headings="0" gridLines="0"/>
  <pageMargins left="0.69999999999999996" right="0.69999999999999996" top="0.75" bottom="0.75" header="0.29999999999999999" footer="0.29999999999999999"/>
  <pageSetup paperSize="9" scale="90" fitToWidth="1" fitToHeight="1" pageOrder="downThenOver" orientation="portrait" usePrinterDefaults="1" blackAndWhite="0" draft="0" cellComments="none" useFirstPageNumber="0" errors="displayed" horizontalDpi="600" verticalDpi="0" copies="1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 published="0">
    <tabColor rgb="FF92D050"/>
    <outlinePr applyStyles="0" summaryBelow="1" summaryRight="1" showOutlineSymbols="1"/>
    <pageSetUpPr autoPageBreaks="1" fitToPage="0"/>
  </sheetPr>
  <sheetViews>
    <sheetView showRuler="1" zoomScale="100" workbookViewId="0">
      <selection activeCell="H8" activeCellId="0" sqref="H8"/>
    </sheetView>
  </sheetViews>
  <sheetFormatPr defaultRowHeight="15" customHeight="1"/>
  <cols>
    <col customWidth="1" min="1" max="1" width="3.5703125"/>
    <col customWidth="1" min="2" max="2" width="17.42578125"/>
    <col customWidth="1" min="3" max="3" width="11.7109375"/>
    <col customWidth="1" min="4" max="4" width="12.140625"/>
    <col customWidth="1" min="5" max="5" width="11.5703125"/>
    <col customWidth="1" min="6" max="6" width="10.140625"/>
    <col customWidth="1" min="7" max="7" width="8.42578125"/>
    <col customWidth="1" min="8" max="8" width="10"/>
    <col customWidth="1" min="9" max="9" width="11"/>
    <col customWidth="1" min="10" max="10" width="13.140625"/>
    <col customWidth="1" min="11" max="11" width="11.28515625"/>
    <col customWidth="1" min="12" max="12" width="15.7109375"/>
  </cols>
  <sheetData>
    <row r="1" ht="24" customHeight="1">
      <c r="A1" s="15" t="s">
        <v>13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ht="68.25" customHeight="1">
      <c r="A2" s="16" t="s">
        <v>14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</row>
    <row r="3" ht="35.25" customHeight="1">
      <c r="A3" s="17" t="s">
        <v>15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</row>
    <row r="4" ht="11.25" customHeight="1">
      <c r="A4" s="3"/>
      <c r="B4" s="3"/>
      <c r="C4" s="3"/>
      <c r="D4" s="3"/>
      <c r="E4" s="3"/>
      <c r="F4" s="3"/>
      <c r="G4" s="3"/>
      <c r="H4" s="3"/>
      <c r="I4" s="18"/>
      <c r="J4" s="3"/>
      <c r="K4" s="3"/>
      <c r="L4" s="3"/>
    </row>
    <row r="5" ht="60.75" customHeight="1">
      <c r="A5" s="19" t="s">
        <v>16</v>
      </c>
      <c r="B5" s="20" t="s">
        <v>17</v>
      </c>
      <c r="C5" s="21" t="s">
        <v>18</v>
      </c>
      <c r="D5" s="22"/>
      <c r="E5" s="22"/>
      <c r="F5" s="23"/>
      <c r="G5" s="20" t="s">
        <v>19</v>
      </c>
      <c r="H5" s="20" t="s">
        <v>20</v>
      </c>
      <c r="I5" s="24" t="s">
        <v>21</v>
      </c>
      <c r="J5" s="24"/>
      <c r="K5" s="24"/>
      <c r="L5" s="25" t="s">
        <v>22</v>
      </c>
      <c r="P5" s="26"/>
    </row>
    <row r="6" ht="84">
      <c r="A6" s="27"/>
      <c r="B6" s="28"/>
      <c r="C6" s="20" t="s">
        <v>23</v>
      </c>
      <c r="D6" s="20" t="s">
        <v>24</v>
      </c>
      <c r="E6" s="20" t="s">
        <v>25</v>
      </c>
      <c r="F6" s="29"/>
      <c r="G6" s="30"/>
      <c r="H6" s="30"/>
      <c r="I6" s="31" t="s">
        <v>26</v>
      </c>
      <c r="J6" s="32" t="s">
        <v>27</v>
      </c>
      <c r="K6" s="32" t="s">
        <v>28</v>
      </c>
      <c r="L6" s="33"/>
    </row>
    <row r="7" ht="36">
      <c r="A7" s="34">
        <v>1</v>
      </c>
      <c r="B7" s="34">
        <v>2</v>
      </c>
      <c r="C7" s="34">
        <v>3</v>
      </c>
      <c r="D7" s="34">
        <v>4</v>
      </c>
      <c r="E7" s="34">
        <v>5</v>
      </c>
      <c r="F7" s="34" t="s">
        <v>29</v>
      </c>
      <c r="G7" s="34">
        <v>7</v>
      </c>
      <c r="H7" s="34" t="s">
        <v>30</v>
      </c>
      <c r="I7" s="35" t="s">
        <v>31</v>
      </c>
      <c r="J7" s="35">
        <v>10</v>
      </c>
      <c r="K7" s="35">
        <v>11</v>
      </c>
      <c r="L7" s="34" t="s">
        <v>32</v>
      </c>
    </row>
    <row r="8">
      <c r="A8" s="36">
        <v>1</v>
      </c>
      <c r="B8" s="37"/>
      <c r="C8" s="38"/>
      <c r="D8" s="38"/>
      <c r="E8" s="38"/>
      <c r="F8" s="24">
        <f t="shared" ref="F8:F14" si="0">C8+D8+E8</f>
        <v>0</v>
      </c>
      <c r="G8" s="39"/>
      <c r="H8" s="39"/>
      <c r="I8" s="40" t="e">
        <f t="shared" ref="I8:I14" si="1">AVERAGE(C8:E8)</f>
        <v>#NUM!</v>
      </c>
      <c r="J8" s="40">
        <f t="shared" ref="J8:J14" si="2">STDEV(C8:E8)</f>
        <v>0</v>
      </c>
      <c r="K8" s="41" t="e">
        <f t="shared" ref="K8:K14" si="3">J8/I8</f>
        <v>#NUM!</v>
      </c>
      <c r="L8" s="38" t="e">
        <f t="shared" ref="L8:L14" si="4">F8/H8*G8</f>
        <v>#DIV/0!</v>
      </c>
    </row>
    <row r="9">
      <c r="A9" s="36">
        <v>2</v>
      </c>
      <c r="B9" s="37"/>
      <c r="C9" s="38"/>
      <c r="D9" s="38"/>
      <c r="E9" s="38"/>
      <c r="F9" s="24">
        <f t="shared" si="0"/>
        <v>0</v>
      </c>
      <c r="G9" s="39"/>
      <c r="H9" s="39"/>
      <c r="I9" s="40" t="e">
        <f t="shared" si="1"/>
        <v>#NUM!</v>
      </c>
      <c r="J9" s="40">
        <f t="shared" si="2"/>
        <v>0</v>
      </c>
      <c r="K9" s="41" t="e">
        <f t="shared" si="3"/>
        <v>#NUM!</v>
      </c>
      <c r="L9" s="38" t="e">
        <f t="shared" si="4"/>
        <v>#DIV/0!</v>
      </c>
    </row>
    <row r="10">
      <c r="A10" s="36">
        <v>3</v>
      </c>
      <c r="B10" s="37"/>
      <c r="C10" s="38"/>
      <c r="D10" s="38"/>
      <c r="E10" s="38"/>
      <c r="F10" s="24">
        <f t="shared" si="0"/>
        <v>0</v>
      </c>
      <c r="G10" s="39"/>
      <c r="H10" s="39"/>
      <c r="I10" s="40" t="e">
        <f t="shared" si="1"/>
        <v>#NUM!</v>
      </c>
      <c r="J10" s="40">
        <f t="shared" si="2"/>
        <v>0</v>
      </c>
      <c r="K10" s="41" t="e">
        <f t="shared" si="3"/>
        <v>#NUM!</v>
      </c>
      <c r="L10" s="38" t="e">
        <f t="shared" si="4"/>
        <v>#DIV/0!</v>
      </c>
    </row>
    <row r="11">
      <c r="A11" s="36">
        <v>4</v>
      </c>
      <c r="B11" s="37"/>
      <c r="C11" s="38"/>
      <c r="D11" s="38"/>
      <c r="E11" s="38"/>
      <c r="F11" s="24">
        <f t="shared" si="0"/>
        <v>0</v>
      </c>
      <c r="G11" s="39"/>
      <c r="H11" s="39"/>
      <c r="I11" s="40" t="e">
        <f t="shared" si="1"/>
        <v>#NUM!</v>
      </c>
      <c r="J11" s="40">
        <f t="shared" si="2"/>
        <v>0</v>
      </c>
      <c r="K11" s="41" t="e">
        <f t="shared" si="3"/>
        <v>#NUM!</v>
      </c>
      <c r="L11" s="38" t="e">
        <f t="shared" si="4"/>
        <v>#DIV/0!</v>
      </c>
    </row>
    <row r="12">
      <c r="A12" s="36">
        <v>5</v>
      </c>
      <c r="B12" s="37"/>
      <c r="C12" s="38"/>
      <c r="D12" s="38"/>
      <c r="E12" s="38"/>
      <c r="F12" s="24">
        <f t="shared" si="0"/>
        <v>0</v>
      </c>
      <c r="G12" s="39"/>
      <c r="H12" s="39"/>
      <c r="I12" s="40" t="e">
        <f t="shared" si="1"/>
        <v>#NUM!</v>
      </c>
      <c r="J12" s="40">
        <f t="shared" si="2"/>
        <v>0</v>
      </c>
      <c r="K12" s="41" t="e">
        <f t="shared" si="3"/>
        <v>#NUM!</v>
      </c>
      <c r="L12" s="38" t="e">
        <f t="shared" si="4"/>
        <v>#DIV/0!</v>
      </c>
    </row>
    <row r="13">
      <c r="A13" s="36">
        <v>6</v>
      </c>
      <c r="B13" s="37"/>
      <c r="C13" s="38"/>
      <c r="D13" s="38"/>
      <c r="E13" s="38"/>
      <c r="F13" s="24">
        <f t="shared" si="0"/>
        <v>0</v>
      </c>
      <c r="G13" s="39"/>
      <c r="H13" s="39"/>
      <c r="I13" s="40" t="e">
        <f t="shared" si="1"/>
        <v>#NUM!</v>
      </c>
      <c r="J13" s="40">
        <f t="shared" si="2"/>
        <v>0</v>
      </c>
      <c r="K13" s="41" t="e">
        <f t="shared" si="3"/>
        <v>#NUM!</v>
      </c>
      <c r="L13" s="38" t="e">
        <f t="shared" si="4"/>
        <v>#DIV/0!</v>
      </c>
    </row>
    <row r="14">
      <c r="A14" s="36">
        <v>7</v>
      </c>
      <c r="B14" s="37"/>
      <c r="C14" s="38"/>
      <c r="D14" s="38"/>
      <c r="E14" s="38"/>
      <c r="F14" s="24">
        <f t="shared" si="0"/>
        <v>0</v>
      </c>
      <c r="G14" s="39"/>
      <c r="H14" s="39"/>
      <c r="I14" s="40" t="e">
        <f t="shared" si="1"/>
        <v>#NUM!</v>
      </c>
      <c r="J14" s="40">
        <f t="shared" si="2"/>
        <v>0</v>
      </c>
      <c r="K14" s="41" t="e">
        <f t="shared" si="3"/>
        <v>#NUM!</v>
      </c>
      <c r="L14" s="38" t="e">
        <f t="shared" si="4"/>
        <v>#DIV/0!</v>
      </c>
    </row>
    <row r="15" ht="6" customHeight="1">
      <c r="A15" s="42"/>
      <c r="B15" s="42"/>
      <c r="C15" s="42"/>
      <c r="D15" s="42"/>
      <c r="E15" s="42"/>
      <c r="F15" s="43"/>
      <c r="G15" s="42"/>
      <c r="H15" s="42"/>
      <c r="I15" s="44"/>
      <c r="J15" s="44"/>
      <c r="K15" s="45"/>
      <c r="L15" s="44"/>
    </row>
    <row r="16" ht="33" customHeight="1">
      <c r="A16" s="46" t="s">
        <v>33</v>
      </c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8" t="e">
        <f>SUM(L8:L15)</f>
        <v>#DIV/0!</v>
      </c>
    </row>
    <row r="17">
      <c r="A17" s="3"/>
      <c r="C17" s="3"/>
      <c r="D17" s="3"/>
      <c r="E17" s="3"/>
      <c r="F17" s="3"/>
      <c r="G17" s="3"/>
      <c r="H17" s="3"/>
      <c r="I17" s="18"/>
      <c r="J17" s="3"/>
      <c r="K17" s="3"/>
      <c r="L17" s="3"/>
    </row>
  </sheetData>
  <mergeCells count="10">
    <mergeCell ref="A1:L1"/>
    <mergeCell ref="A2:L2"/>
    <mergeCell ref="A3:L3"/>
    <mergeCell ref="A5:A6"/>
    <mergeCell ref="B5:B6"/>
    <mergeCell ref="C5:F5"/>
    <mergeCell ref="G5:G6"/>
    <mergeCell ref="H5:H6"/>
    <mergeCell ref="I5:K5"/>
    <mergeCell ref="A16:I16"/>
  </mergeCells>
  <printOptions headings="0" gridLines="0"/>
  <pageMargins left="0.39370099999999991" right="0.39370099999999991" top="0.59055100000000005" bottom="0.59055100000000005" header="0" footer="0"/>
  <pageSetup paperSize="9" scale="90" fitToWidth="1" fitToHeight="1" pageOrder="downThenOver" orientation="landscape" usePrinterDefaults="1" blackAndWhite="0" draft="0" cellComments="none" useFirstPageNumber="0" errors="displayed" horizontalDpi="600" verticalDpi="0" copies="1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 published="0">
    <tabColor rgb="FF00B0F0"/>
    <outlinePr applyStyles="0" summaryBelow="1" summaryRight="1" showOutlineSymbols="1"/>
    <pageSetUpPr autoPageBreaks="1" fitToPage="0"/>
  </sheetPr>
  <sheetViews>
    <sheetView showRuler="1" zoomScale="100" workbookViewId="0">
      <selection activeCell="D14" activeCellId="0" sqref="D14"/>
    </sheetView>
  </sheetViews>
  <sheetFormatPr defaultRowHeight="15" customHeight="1"/>
  <cols>
    <col customWidth="1" min="1" max="1" style="1" width="36.140625"/>
    <col customWidth="1" min="2" max="2" style="2" width="49"/>
    <col customWidth="1" min="3" max="257" style="3" width="9.140625"/>
  </cols>
  <sheetData>
    <row r="1" ht="21.75" customHeight="1">
      <c r="A1" s="4" t="s">
        <v>0</v>
      </c>
      <c r="B1" s="4"/>
    </row>
    <row r="2" ht="54.75" customHeight="1">
      <c r="A2" s="4"/>
      <c r="B2" s="4"/>
    </row>
    <row r="3" ht="15.75">
      <c r="A3" s="5" t="s">
        <v>1</v>
      </c>
      <c r="B3" s="5"/>
    </row>
    <row r="4" ht="15.75">
      <c r="A4" s="6"/>
      <c r="B4" s="6"/>
    </row>
    <row r="5" ht="86.25" customHeight="1">
      <c r="A5" s="7" t="s">
        <v>2</v>
      </c>
      <c r="B5" s="7"/>
    </row>
    <row r="6" ht="181.5" customHeight="1">
      <c r="A6" s="7" t="s">
        <v>3</v>
      </c>
      <c r="B6" s="7" t="s">
        <v>34</v>
      </c>
    </row>
    <row r="7" ht="91.5" customHeight="1">
      <c r="A7" s="7" t="s">
        <v>5</v>
      </c>
      <c r="B7" s="8" t="s">
        <v>6</v>
      </c>
    </row>
    <row r="8" ht="29.25" customHeight="1">
      <c r="A8" s="9" t="s">
        <v>7</v>
      </c>
      <c r="B8" s="10"/>
    </row>
    <row r="9" ht="15.75">
      <c r="A9" s="11"/>
      <c r="B9" s="11"/>
    </row>
    <row r="10" ht="15.75">
      <c r="A10" s="11" t="s">
        <v>8</v>
      </c>
      <c r="B10" s="11"/>
    </row>
    <row r="11" ht="15.75">
      <c r="A11" s="11"/>
      <c r="B11" s="11"/>
    </row>
    <row r="12" ht="15.75">
      <c r="A12" s="12" t="s">
        <v>9</v>
      </c>
      <c r="B12" s="12" t="s">
        <v>10</v>
      </c>
    </row>
    <row r="13" ht="15.75">
      <c r="A13" s="11"/>
      <c r="B13" s="11"/>
    </row>
    <row r="14" ht="15.75">
      <c r="A14" s="13" t="s">
        <v>11</v>
      </c>
      <c r="B14" s="11"/>
    </row>
    <row r="15" ht="15.75">
      <c r="A15" s="14"/>
      <c r="B15" s="11"/>
    </row>
    <row r="16" ht="29.25" customHeight="1">
      <c r="A16" s="12" t="s">
        <v>12</v>
      </c>
      <c r="B16" s="12"/>
    </row>
  </sheetData>
  <mergeCells count="6">
    <mergeCell ref="A1:B1"/>
    <mergeCell ref="A2:B2"/>
    <mergeCell ref="A3:B3"/>
    <mergeCell ref="A8:B8"/>
    <mergeCell ref="A10:B10"/>
    <mergeCell ref="A16:B16"/>
  </mergeCells>
  <printOptions headings="0" gridLines="0"/>
  <pageMargins left="0.69999999999999996" right="0.69999999999999996" top="0.75" bottom="0.75" header="0.29999999999999999" footer="0.29999999999999999"/>
  <pageSetup paperSize="9" scale="90" fitToWidth="1" fitToHeight="1" pageOrder="downThenOver" orientation="portrait" usePrinterDefaults="1" blackAndWhite="0" draft="0" cellComments="none" useFirstPageNumber="0" errors="displayed" horizontalDpi="600" verticalDpi="0" copies="1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 published="0">
    <tabColor rgb="FF00B0F0"/>
    <outlinePr applyStyles="0" summaryBelow="1" summaryRight="1" showOutlineSymbols="1"/>
    <pageSetUpPr autoPageBreaks="1" fitToPage="0"/>
  </sheetPr>
  <sheetViews>
    <sheetView showRuler="1" zoomScale="100" workbookViewId="0">
      <selection activeCell="H10" activeCellId="0" sqref="H10"/>
    </sheetView>
  </sheetViews>
  <sheetFormatPr defaultRowHeight="15" customHeight="1"/>
  <cols>
    <col customWidth="1" min="1" max="1" width="3.5703125"/>
    <col customWidth="1" min="2" max="2" width="17.42578125"/>
    <col customWidth="1" min="3" max="3" width="7.7109375"/>
    <col customWidth="1" min="4" max="5" width="8"/>
    <col customWidth="1" min="6" max="6" width="8.85546875"/>
    <col customWidth="1" min="7" max="8" width="8.42578125"/>
    <col customWidth="1" min="9" max="9" width="11"/>
    <col customWidth="1" min="10" max="10" width="13.140625"/>
    <col customWidth="1" min="11" max="11" width="11.28515625"/>
    <col customWidth="1" min="12" max="12" width="12.140625"/>
    <col customWidth="1" min="13" max="13" width="9.42578125"/>
    <col customWidth="1" min="14" max="14" width="10.7109375"/>
  </cols>
  <sheetData>
    <row r="1" ht="24" customHeight="1">
      <c r="A1" s="15" t="s">
        <v>13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ht="14.25" customHeight="1">
      <c r="A2" s="16" t="s">
        <v>35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</row>
    <row r="3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ht="49.5" customHeight="1">
      <c r="A4" s="17" t="s">
        <v>36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</row>
    <row r="5" ht="21.75" customHeight="1">
      <c r="A5" s="17" t="s">
        <v>37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</row>
    <row r="6">
      <c r="A6" s="3"/>
      <c r="B6" s="3"/>
      <c r="C6" s="3"/>
      <c r="D6" s="3"/>
      <c r="E6" s="3"/>
      <c r="F6" s="3"/>
      <c r="G6" s="3"/>
      <c r="H6" s="3"/>
      <c r="I6" s="18"/>
      <c r="J6" s="3"/>
      <c r="K6" s="3"/>
      <c r="L6" s="3"/>
      <c r="M6" s="3"/>
      <c r="N6" s="18"/>
    </row>
    <row r="7" ht="76.5" customHeight="1">
      <c r="A7" s="19" t="s">
        <v>16</v>
      </c>
      <c r="B7" s="20" t="s">
        <v>17</v>
      </c>
      <c r="C7" s="21" t="s">
        <v>18</v>
      </c>
      <c r="D7" s="22"/>
      <c r="E7" s="22"/>
      <c r="F7" s="23"/>
      <c r="G7" s="20" t="s">
        <v>19</v>
      </c>
      <c r="H7" s="20" t="s">
        <v>20</v>
      </c>
      <c r="I7" s="49" t="s">
        <v>21</v>
      </c>
      <c r="J7" s="49"/>
      <c r="K7" s="49"/>
      <c r="L7" s="25" t="s">
        <v>22</v>
      </c>
      <c r="M7" s="25" t="s">
        <v>38</v>
      </c>
      <c r="N7" s="25" t="s">
        <v>39</v>
      </c>
      <c r="R7" s="26"/>
    </row>
    <row r="8" ht="144">
      <c r="A8" s="27"/>
      <c r="B8" s="28"/>
      <c r="C8" s="20" t="s">
        <v>23</v>
      </c>
      <c r="D8" s="20" t="s">
        <v>24</v>
      </c>
      <c r="E8" s="20" t="s">
        <v>25</v>
      </c>
      <c r="F8" s="29"/>
      <c r="G8" s="30"/>
      <c r="H8" s="30"/>
      <c r="I8" s="31" t="s">
        <v>26</v>
      </c>
      <c r="J8" s="32" t="s">
        <v>27</v>
      </c>
      <c r="K8" s="32" t="s">
        <v>28</v>
      </c>
      <c r="L8" s="33"/>
      <c r="M8" s="50" t="s">
        <v>40</v>
      </c>
      <c r="N8" s="51"/>
    </row>
    <row r="9" ht="48">
      <c r="A9" s="34">
        <v>1</v>
      </c>
      <c r="B9" s="34">
        <v>2</v>
      </c>
      <c r="C9" s="34">
        <v>3</v>
      </c>
      <c r="D9" s="34">
        <v>4</v>
      </c>
      <c r="E9" s="34">
        <v>5</v>
      </c>
      <c r="F9" s="34" t="s">
        <v>29</v>
      </c>
      <c r="G9" s="34">
        <v>7</v>
      </c>
      <c r="H9" s="34" t="s">
        <v>30</v>
      </c>
      <c r="I9" s="35" t="s">
        <v>31</v>
      </c>
      <c r="J9" s="35">
        <v>10</v>
      </c>
      <c r="K9" s="35">
        <v>11</v>
      </c>
      <c r="L9" s="34" t="s">
        <v>32</v>
      </c>
      <c r="M9" s="34">
        <v>13</v>
      </c>
      <c r="N9" s="34">
        <v>14</v>
      </c>
    </row>
    <row r="10">
      <c r="A10" s="36">
        <v>1</v>
      </c>
      <c r="B10" s="37"/>
      <c r="C10" s="38"/>
      <c r="D10" s="38"/>
      <c r="E10" s="38"/>
      <c r="F10" s="24">
        <f t="shared" ref="F10:F16" si="5">C10+D10+E10</f>
        <v>0</v>
      </c>
      <c r="G10" s="39"/>
      <c r="H10" s="39"/>
      <c r="I10" s="40" t="e">
        <f t="shared" ref="I10:I16" si="6">AVERAGE(C10:E10)</f>
        <v>#NUM!</v>
      </c>
      <c r="J10" s="40">
        <f t="shared" ref="J10:J16" si="7">STDEV(C10:E10)</f>
        <v>0</v>
      </c>
      <c r="K10" s="41" t="e">
        <f t="shared" ref="K10:K16" si="8">J10/I10</f>
        <v>#NUM!</v>
      </c>
      <c r="L10" s="38" t="e">
        <f t="shared" ref="L10:L16" si="9">F10/H10*G10</f>
        <v>#DIV/0!</v>
      </c>
      <c r="M10" s="52"/>
      <c r="N10" s="38" t="e">
        <f t="shared" ref="N10:N16" si="10">L10*(1+M10)</f>
        <v>#DIV/0!</v>
      </c>
    </row>
    <row r="11">
      <c r="A11" s="36">
        <v>2</v>
      </c>
      <c r="B11" s="37"/>
      <c r="C11" s="38"/>
      <c r="D11" s="38"/>
      <c r="E11" s="38"/>
      <c r="F11" s="24">
        <f t="shared" si="5"/>
        <v>0</v>
      </c>
      <c r="G11" s="39"/>
      <c r="H11" s="39"/>
      <c r="I11" s="40" t="e">
        <f t="shared" si="6"/>
        <v>#NUM!</v>
      </c>
      <c r="J11" s="40">
        <f t="shared" si="7"/>
        <v>0</v>
      </c>
      <c r="K11" s="41" t="e">
        <f t="shared" si="8"/>
        <v>#NUM!</v>
      </c>
      <c r="L11" s="38" t="e">
        <f t="shared" si="9"/>
        <v>#DIV/0!</v>
      </c>
      <c r="M11" s="52"/>
      <c r="N11" s="38" t="e">
        <f t="shared" si="10"/>
        <v>#DIV/0!</v>
      </c>
    </row>
    <row r="12">
      <c r="A12" s="36">
        <v>3</v>
      </c>
      <c r="B12" s="37"/>
      <c r="C12" s="38"/>
      <c r="D12" s="38"/>
      <c r="E12" s="38"/>
      <c r="F12" s="24">
        <f t="shared" si="5"/>
        <v>0</v>
      </c>
      <c r="G12" s="39"/>
      <c r="H12" s="39"/>
      <c r="I12" s="40" t="e">
        <f t="shared" si="6"/>
        <v>#NUM!</v>
      </c>
      <c r="J12" s="40">
        <f t="shared" si="7"/>
        <v>0</v>
      </c>
      <c r="K12" s="41" t="e">
        <f t="shared" si="8"/>
        <v>#NUM!</v>
      </c>
      <c r="L12" s="38" t="e">
        <f t="shared" si="9"/>
        <v>#DIV/0!</v>
      </c>
      <c r="M12" s="52"/>
      <c r="N12" s="38" t="e">
        <f t="shared" si="10"/>
        <v>#DIV/0!</v>
      </c>
    </row>
    <row r="13">
      <c r="A13" s="36">
        <v>4</v>
      </c>
      <c r="B13" s="37"/>
      <c r="C13" s="38"/>
      <c r="D13" s="38"/>
      <c r="E13" s="38"/>
      <c r="F13" s="24">
        <f t="shared" si="5"/>
        <v>0</v>
      </c>
      <c r="G13" s="39"/>
      <c r="H13" s="39"/>
      <c r="I13" s="40" t="e">
        <f t="shared" si="6"/>
        <v>#NUM!</v>
      </c>
      <c r="J13" s="40">
        <f t="shared" si="7"/>
        <v>0</v>
      </c>
      <c r="K13" s="41" t="e">
        <f t="shared" si="8"/>
        <v>#NUM!</v>
      </c>
      <c r="L13" s="38" t="e">
        <f t="shared" si="9"/>
        <v>#DIV/0!</v>
      </c>
      <c r="M13" s="52"/>
      <c r="N13" s="38" t="e">
        <f t="shared" si="10"/>
        <v>#DIV/0!</v>
      </c>
    </row>
    <row r="14">
      <c r="A14" s="36">
        <v>5</v>
      </c>
      <c r="B14" s="37"/>
      <c r="C14" s="38"/>
      <c r="D14" s="38"/>
      <c r="E14" s="38"/>
      <c r="F14" s="24">
        <f t="shared" si="5"/>
        <v>0</v>
      </c>
      <c r="G14" s="39"/>
      <c r="H14" s="39"/>
      <c r="I14" s="40" t="e">
        <f t="shared" si="6"/>
        <v>#NUM!</v>
      </c>
      <c r="J14" s="40">
        <f t="shared" si="7"/>
        <v>0</v>
      </c>
      <c r="K14" s="41" t="e">
        <f t="shared" si="8"/>
        <v>#NUM!</v>
      </c>
      <c r="L14" s="38" t="e">
        <f t="shared" si="9"/>
        <v>#DIV/0!</v>
      </c>
      <c r="M14" s="52"/>
      <c r="N14" s="38" t="e">
        <f t="shared" si="10"/>
        <v>#DIV/0!</v>
      </c>
    </row>
    <row r="15">
      <c r="A15" s="36">
        <v>6</v>
      </c>
      <c r="B15" s="37"/>
      <c r="C15" s="38"/>
      <c r="D15" s="38"/>
      <c r="E15" s="38"/>
      <c r="F15" s="24">
        <f t="shared" si="5"/>
        <v>0</v>
      </c>
      <c r="G15" s="39"/>
      <c r="H15" s="39"/>
      <c r="I15" s="40" t="e">
        <f t="shared" si="6"/>
        <v>#NUM!</v>
      </c>
      <c r="J15" s="40">
        <f t="shared" si="7"/>
        <v>0</v>
      </c>
      <c r="K15" s="41" t="e">
        <f t="shared" si="8"/>
        <v>#NUM!</v>
      </c>
      <c r="L15" s="38" t="e">
        <f t="shared" si="9"/>
        <v>#DIV/0!</v>
      </c>
      <c r="M15" s="52"/>
      <c r="N15" s="38" t="e">
        <f t="shared" si="10"/>
        <v>#DIV/0!</v>
      </c>
    </row>
    <row r="16">
      <c r="A16" s="36">
        <v>7</v>
      </c>
      <c r="B16" s="37"/>
      <c r="C16" s="38"/>
      <c r="D16" s="38"/>
      <c r="E16" s="38"/>
      <c r="F16" s="24">
        <f t="shared" si="5"/>
        <v>0</v>
      </c>
      <c r="G16" s="39"/>
      <c r="H16" s="39"/>
      <c r="I16" s="40" t="e">
        <f t="shared" si="6"/>
        <v>#NUM!</v>
      </c>
      <c r="J16" s="40">
        <f t="shared" si="7"/>
        <v>0</v>
      </c>
      <c r="K16" s="41" t="e">
        <f t="shared" si="8"/>
        <v>#NUM!</v>
      </c>
      <c r="L16" s="38" t="e">
        <f t="shared" si="9"/>
        <v>#DIV/0!</v>
      </c>
      <c r="M16" s="52"/>
      <c r="N16" s="38" t="e">
        <f t="shared" si="10"/>
        <v>#DIV/0!</v>
      </c>
    </row>
    <row r="17" ht="6" customHeight="1">
      <c r="A17" s="42"/>
      <c r="B17" s="42"/>
      <c r="C17" s="42"/>
      <c r="D17" s="42"/>
      <c r="E17" s="42"/>
      <c r="F17" s="43"/>
      <c r="G17" s="42"/>
      <c r="H17" s="42"/>
      <c r="I17" s="44"/>
      <c r="J17" s="44"/>
      <c r="K17" s="45"/>
      <c r="L17" s="44"/>
      <c r="M17" s="53"/>
      <c r="N17" s="44"/>
    </row>
    <row r="18" ht="33" customHeight="1">
      <c r="A18" s="46" t="s">
        <v>33</v>
      </c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48" t="e">
        <f>SUM(L10:L17)</f>
        <v>#DIV/0!</v>
      </c>
      <c r="M18" s="48"/>
      <c r="N18" s="48" t="e">
        <f>SUM(N10:N17)</f>
        <v>#DIV/0!</v>
      </c>
    </row>
    <row r="19">
      <c r="A19" s="3"/>
      <c r="C19" s="3"/>
      <c r="D19" s="3"/>
      <c r="E19" s="3"/>
      <c r="F19" s="3"/>
      <c r="G19" s="3"/>
      <c r="H19" s="3"/>
      <c r="I19" s="18"/>
      <c r="J19" s="3"/>
      <c r="K19" s="3"/>
      <c r="L19" s="3"/>
      <c r="M19" s="3"/>
      <c r="N19" s="18"/>
    </row>
  </sheetData>
  <mergeCells count="13">
    <mergeCell ref="A1:N1"/>
    <mergeCell ref="A2:N2"/>
    <mergeCell ref="A3:N3"/>
    <mergeCell ref="A4:N4"/>
    <mergeCell ref="A5:N5"/>
    <mergeCell ref="A7:A8"/>
    <mergeCell ref="B7:B8"/>
    <mergeCell ref="C7:F7"/>
    <mergeCell ref="G7:G8"/>
    <mergeCell ref="H7:H8"/>
    <mergeCell ref="I7:K7"/>
    <mergeCell ref="N7:N8"/>
    <mergeCell ref="A18:I18"/>
  </mergeCells>
  <printOptions headings="0" gridLines="0"/>
  <pageMargins left="0.39370099999999991" right="0.39370099999999991" top="0.59055100000000005" bottom="0.59055100000000005" header="0" footer="0"/>
  <pageSetup paperSize="9" scale="90" fitToWidth="1" fitToHeight="1" pageOrder="downThenOver" orientation="landscape" usePrinterDefaults="1" blackAndWhite="0" draft="0" cellComments="none" useFirstPageNumber="0" errors="displayed" horizontalDpi="600" verticalDpi="0" copies="1"/>
  <headerFooter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 published="0">
    <tabColor rgb="FFC00000"/>
    <outlinePr applyStyles="0" summaryBelow="1" summaryRight="1" showOutlineSymbols="1"/>
    <pageSetUpPr autoPageBreaks="1" fitToPage="0"/>
  </sheetPr>
  <sheetViews>
    <sheetView showRuler="1" zoomScale="100" workbookViewId="0">
      <selection activeCell="B5" activeCellId="0" sqref="B5"/>
    </sheetView>
  </sheetViews>
  <sheetFormatPr defaultRowHeight="15" customHeight="1"/>
  <cols>
    <col customWidth="1" min="1" max="1" style="1" width="36.140625"/>
    <col customWidth="1" min="2" max="2" style="2" width="49"/>
    <col customWidth="1" min="3" max="257" style="3" width="9.140625"/>
  </cols>
  <sheetData>
    <row r="1" ht="21.75" customHeight="1">
      <c r="A1" s="4" t="s">
        <v>0</v>
      </c>
      <c r="B1" s="4"/>
    </row>
    <row r="2" ht="54.75" customHeight="1">
      <c r="A2" s="4"/>
      <c r="B2" s="4"/>
    </row>
    <row r="3" ht="15.75">
      <c r="A3" s="5" t="s">
        <v>1</v>
      </c>
      <c r="B3" s="5"/>
    </row>
    <row r="4" ht="15.75">
      <c r="A4" s="6"/>
      <c r="B4" s="6"/>
    </row>
    <row r="5" ht="86.25" customHeight="1">
      <c r="A5" s="7" t="s">
        <v>2</v>
      </c>
      <c r="B5" s="7"/>
    </row>
    <row r="6" ht="159.75" customHeight="1">
      <c r="A6" s="7" t="s">
        <v>3</v>
      </c>
      <c r="B6" s="7" t="s">
        <v>41</v>
      </c>
    </row>
    <row r="7" ht="91.5" customHeight="1">
      <c r="A7" s="7" t="s">
        <v>5</v>
      </c>
      <c r="B7" s="8" t="s">
        <v>6</v>
      </c>
    </row>
    <row r="8" ht="29.25" customHeight="1">
      <c r="A8" s="9" t="s">
        <v>7</v>
      </c>
      <c r="B8" s="10"/>
    </row>
    <row r="9" ht="15.75">
      <c r="A9" s="11"/>
      <c r="B9" s="11"/>
    </row>
    <row r="10" ht="15.75">
      <c r="A10" s="11" t="s">
        <v>8</v>
      </c>
      <c r="B10" s="11"/>
    </row>
    <row r="11" ht="15.75">
      <c r="A11" s="11"/>
      <c r="B11" s="11"/>
    </row>
    <row r="12" ht="15.75">
      <c r="A12" s="12" t="s">
        <v>9</v>
      </c>
      <c r="B12" s="12" t="s">
        <v>10</v>
      </c>
    </row>
    <row r="13" ht="15.75">
      <c r="A13" s="11"/>
      <c r="B13" s="11"/>
    </row>
    <row r="14" ht="15.75">
      <c r="A14" s="13" t="s">
        <v>11</v>
      </c>
      <c r="B14" s="11"/>
    </row>
    <row r="15" ht="15.75">
      <c r="A15" s="14"/>
      <c r="B15" s="11"/>
    </row>
    <row r="16" ht="29.25" customHeight="1">
      <c r="A16" s="12" t="s">
        <v>12</v>
      </c>
      <c r="B16" s="12"/>
    </row>
  </sheetData>
  <mergeCells count="6">
    <mergeCell ref="A1:B1"/>
    <mergeCell ref="A2:B2"/>
    <mergeCell ref="A3:B3"/>
    <mergeCell ref="A8:B8"/>
    <mergeCell ref="A10:B10"/>
    <mergeCell ref="A16:B16"/>
  </mergeCells>
  <printOptions headings="0" gridLines="0"/>
  <pageMargins left="0.69999999999999996" right="0.69999999999999996" top="0.75" bottom="0.75" header="0.29999999999999999" footer="0.29999999999999999"/>
  <pageSetup paperSize="9" scale="90" fitToWidth="1" fitToHeight="1" pageOrder="downThenOver" orientation="portrait" usePrinterDefaults="1" blackAndWhite="0" draft="0" cellComments="none" useFirstPageNumber="0" errors="displayed" horizontalDpi="600" verticalDpi="0" copies="1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 published="0">
    <tabColor rgb="FFC00000"/>
    <outlinePr applyStyles="0" summaryBelow="1" summaryRight="1" showOutlineSymbols="1"/>
    <pageSetUpPr autoPageBreaks="1" fitToPage="0"/>
  </sheetPr>
  <sheetViews>
    <sheetView showRuler="1" zoomScale="100" workbookViewId="0">
      <selection activeCell="I23" activeCellId="0" sqref="I23"/>
    </sheetView>
  </sheetViews>
  <sheetFormatPr defaultRowHeight="15" customHeight="1"/>
  <cols>
    <col customWidth="1" min="1" max="1" width="3.5703125"/>
    <col customWidth="1" min="2" max="2" width="17.42578125"/>
    <col customWidth="1" min="3" max="3" width="11.7109375"/>
    <col customWidth="1" min="4" max="4" width="12.140625"/>
    <col customWidth="1" min="5" max="5" width="11.5703125"/>
    <col customWidth="1" min="6" max="6" width="10.140625"/>
    <col customWidth="1" min="7" max="7" width="8.42578125"/>
    <col customWidth="1" min="8" max="8" width="10"/>
    <col customWidth="1" min="9" max="9" width="11"/>
    <col customWidth="1" min="10" max="10" width="13.140625"/>
    <col customWidth="1" min="11" max="11" width="11.28515625"/>
    <col customWidth="1" min="12" max="12" width="15.7109375"/>
  </cols>
  <sheetData>
    <row r="1" ht="24" customHeight="1">
      <c r="A1" s="15" t="s">
        <v>13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ht="14.25" customHeight="1">
      <c r="A2" s="16" t="s">
        <v>42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</row>
    <row r="3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</row>
    <row r="4" ht="49.5" customHeight="1">
      <c r="A4" s="17" t="s">
        <v>43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</row>
    <row r="5" ht="21" customHeight="1">
      <c r="A5" s="17" t="s">
        <v>44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</row>
    <row r="6">
      <c r="A6" s="3"/>
      <c r="B6" s="3"/>
      <c r="C6" s="3"/>
      <c r="D6" s="3"/>
      <c r="E6" s="3"/>
      <c r="F6" s="3"/>
      <c r="G6" s="3"/>
      <c r="H6" s="3"/>
      <c r="I6" s="18"/>
      <c r="J6" s="3"/>
      <c r="K6" s="3"/>
      <c r="L6" s="3"/>
    </row>
    <row r="7" ht="75" customHeight="1">
      <c r="A7" s="19" t="s">
        <v>16</v>
      </c>
      <c r="B7" s="20" t="s">
        <v>17</v>
      </c>
      <c r="C7" s="21" t="s">
        <v>18</v>
      </c>
      <c r="D7" s="22"/>
      <c r="E7" s="22"/>
      <c r="F7" s="23"/>
      <c r="G7" s="20" t="s">
        <v>19</v>
      </c>
      <c r="H7" s="20" t="s">
        <v>20</v>
      </c>
      <c r="I7" s="24" t="s">
        <v>21</v>
      </c>
      <c r="J7" s="24"/>
      <c r="K7" s="24"/>
      <c r="L7" s="25" t="s">
        <v>22</v>
      </c>
      <c r="P7" s="26"/>
    </row>
    <row r="8" ht="84">
      <c r="A8" s="27"/>
      <c r="B8" s="28"/>
      <c r="C8" s="20" t="s">
        <v>23</v>
      </c>
      <c r="D8" s="20" t="s">
        <v>24</v>
      </c>
      <c r="E8" s="20" t="s">
        <v>25</v>
      </c>
      <c r="F8" s="29"/>
      <c r="G8" s="30"/>
      <c r="H8" s="30"/>
      <c r="I8" s="31" t="s">
        <v>26</v>
      </c>
      <c r="J8" s="32" t="s">
        <v>27</v>
      </c>
      <c r="K8" s="32" t="s">
        <v>28</v>
      </c>
      <c r="L8" s="33"/>
    </row>
    <row r="9" ht="36">
      <c r="A9" s="34">
        <v>1</v>
      </c>
      <c r="B9" s="34">
        <v>2</v>
      </c>
      <c r="C9" s="34">
        <v>3</v>
      </c>
      <c r="D9" s="34">
        <v>4</v>
      </c>
      <c r="E9" s="34">
        <v>5</v>
      </c>
      <c r="F9" s="34" t="s">
        <v>29</v>
      </c>
      <c r="G9" s="34">
        <v>7</v>
      </c>
      <c r="H9" s="34" t="s">
        <v>30</v>
      </c>
      <c r="I9" s="35" t="s">
        <v>31</v>
      </c>
      <c r="J9" s="35">
        <v>10</v>
      </c>
      <c r="K9" s="35">
        <v>11</v>
      </c>
      <c r="L9" s="34" t="s">
        <v>32</v>
      </c>
    </row>
    <row r="10">
      <c r="A10" s="36">
        <v>1</v>
      </c>
      <c r="B10" s="37"/>
      <c r="C10" s="38"/>
      <c r="D10" s="38"/>
      <c r="E10" s="38"/>
      <c r="F10" s="24">
        <f t="shared" ref="F10:F16" si="11">C10+D10+E10</f>
        <v>0</v>
      </c>
      <c r="G10" s="39"/>
      <c r="H10" s="39"/>
      <c r="I10" s="40" t="e">
        <f t="shared" ref="I10:I16" si="12">AVERAGE(C10:E10)</f>
        <v>#NUM!</v>
      </c>
      <c r="J10" s="40">
        <f t="shared" ref="J10:J16" si="13">STDEV(C10:E10)</f>
        <v>0</v>
      </c>
      <c r="K10" s="41" t="e">
        <f t="shared" ref="K10:K16" si="14">J10/I10</f>
        <v>#NUM!</v>
      </c>
      <c r="L10" s="38" t="e">
        <f t="shared" ref="L10:L16" si="15">F10/H10*G10</f>
        <v>#DIV/0!</v>
      </c>
    </row>
    <row r="11">
      <c r="A11" s="36">
        <v>2</v>
      </c>
      <c r="B11" s="37"/>
      <c r="C11" s="38"/>
      <c r="D11" s="38"/>
      <c r="E11" s="38"/>
      <c r="F11" s="24">
        <f t="shared" si="11"/>
        <v>0</v>
      </c>
      <c r="G11" s="39"/>
      <c r="H11" s="39"/>
      <c r="I11" s="40" t="e">
        <f t="shared" si="12"/>
        <v>#NUM!</v>
      </c>
      <c r="J11" s="40">
        <f t="shared" si="13"/>
        <v>0</v>
      </c>
      <c r="K11" s="41" t="e">
        <f t="shared" si="14"/>
        <v>#NUM!</v>
      </c>
      <c r="L11" s="38" t="e">
        <f t="shared" si="15"/>
        <v>#DIV/0!</v>
      </c>
    </row>
    <row r="12">
      <c r="A12" s="36">
        <v>3</v>
      </c>
      <c r="B12" s="37"/>
      <c r="C12" s="38"/>
      <c r="D12" s="38"/>
      <c r="E12" s="38"/>
      <c r="F12" s="24">
        <f t="shared" si="11"/>
        <v>0</v>
      </c>
      <c r="G12" s="39"/>
      <c r="H12" s="39"/>
      <c r="I12" s="40" t="e">
        <f t="shared" si="12"/>
        <v>#NUM!</v>
      </c>
      <c r="J12" s="40">
        <f t="shared" si="13"/>
        <v>0</v>
      </c>
      <c r="K12" s="41" t="e">
        <f t="shared" si="14"/>
        <v>#NUM!</v>
      </c>
      <c r="L12" s="38" t="e">
        <f t="shared" si="15"/>
        <v>#DIV/0!</v>
      </c>
    </row>
    <row r="13">
      <c r="A13" s="36">
        <v>4</v>
      </c>
      <c r="B13" s="37"/>
      <c r="C13" s="38"/>
      <c r="D13" s="38"/>
      <c r="E13" s="38"/>
      <c r="F13" s="24">
        <f t="shared" si="11"/>
        <v>0</v>
      </c>
      <c r="G13" s="39"/>
      <c r="H13" s="39"/>
      <c r="I13" s="40" t="e">
        <f t="shared" si="12"/>
        <v>#NUM!</v>
      </c>
      <c r="J13" s="40">
        <f t="shared" si="13"/>
        <v>0</v>
      </c>
      <c r="K13" s="41" t="e">
        <f t="shared" si="14"/>
        <v>#NUM!</v>
      </c>
      <c r="L13" s="38" t="e">
        <f t="shared" si="15"/>
        <v>#DIV/0!</v>
      </c>
    </row>
    <row r="14">
      <c r="A14" s="36">
        <v>5</v>
      </c>
      <c r="B14" s="37"/>
      <c r="C14" s="38"/>
      <c r="D14" s="38"/>
      <c r="E14" s="38"/>
      <c r="F14" s="24">
        <f t="shared" si="11"/>
        <v>0</v>
      </c>
      <c r="G14" s="39"/>
      <c r="H14" s="39"/>
      <c r="I14" s="40" t="e">
        <f t="shared" si="12"/>
        <v>#NUM!</v>
      </c>
      <c r="J14" s="40">
        <f t="shared" si="13"/>
        <v>0</v>
      </c>
      <c r="K14" s="41" t="e">
        <f t="shared" si="14"/>
        <v>#NUM!</v>
      </c>
      <c r="L14" s="38" t="e">
        <f t="shared" si="15"/>
        <v>#DIV/0!</v>
      </c>
    </row>
    <row r="15">
      <c r="A15" s="36">
        <v>6</v>
      </c>
      <c r="B15" s="37"/>
      <c r="C15" s="38"/>
      <c r="D15" s="38"/>
      <c r="E15" s="38"/>
      <c r="F15" s="24">
        <f t="shared" si="11"/>
        <v>0</v>
      </c>
      <c r="G15" s="39"/>
      <c r="H15" s="39"/>
      <c r="I15" s="40" t="e">
        <f t="shared" si="12"/>
        <v>#NUM!</v>
      </c>
      <c r="J15" s="40">
        <f t="shared" si="13"/>
        <v>0</v>
      </c>
      <c r="K15" s="41" t="e">
        <f t="shared" si="14"/>
        <v>#NUM!</v>
      </c>
      <c r="L15" s="38" t="e">
        <f t="shared" si="15"/>
        <v>#DIV/0!</v>
      </c>
    </row>
    <row r="16">
      <c r="A16" s="36">
        <v>7</v>
      </c>
      <c r="B16" s="37"/>
      <c r="C16" s="38"/>
      <c r="D16" s="38"/>
      <c r="E16" s="38"/>
      <c r="F16" s="24">
        <f t="shared" si="11"/>
        <v>0</v>
      </c>
      <c r="G16" s="39"/>
      <c r="H16" s="39"/>
      <c r="I16" s="40" t="e">
        <f t="shared" si="12"/>
        <v>#NUM!</v>
      </c>
      <c r="J16" s="40">
        <f t="shared" si="13"/>
        <v>0</v>
      </c>
      <c r="K16" s="41" t="e">
        <f t="shared" si="14"/>
        <v>#NUM!</v>
      </c>
      <c r="L16" s="38" t="e">
        <f t="shared" si="15"/>
        <v>#DIV/0!</v>
      </c>
    </row>
    <row r="17" ht="6" customHeight="1">
      <c r="A17" s="42"/>
      <c r="B17" s="42"/>
      <c r="C17" s="42"/>
      <c r="D17" s="42"/>
      <c r="E17" s="42"/>
      <c r="F17" s="43"/>
      <c r="G17" s="42"/>
      <c r="H17" s="42"/>
      <c r="I17" s="44"/>
      <c r="J17" s="44"/>
      <c r="K17" s="45"/>
      <c r="L17" s="44"/>
    </row>
    <row r="18" ht="33" customHeight="1">
      <c r="A18" s="46" t="s">
        <v>33</v>
      </c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48" t="e">
        <f>SUM(L10:L17)</f>
        <v>#DIV/0!</v>
      </c>
    </row>
    <row r="19">
      <c r="A19" s="3"/>
      <c r="C19" s="3"/>
      <c r="D19" s="3"/>
      <c r="E19" s="3"/>
      <c r="F19" s="3"/>
      <c r="G19" s="3"/>
      <c r="H19" s="3"/>
      <c r="I19" s="18"/>
      <c r="J19" s="3"/>
      <c r="K19" s="3"/>
      <c r="L19" s="3"/>
    </row>
  </sheetData>
  <mergeCells count="12"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  <mergeCell ref="I7:K7"/>
    <mergeCell ref="A18:I18"/>
  </mergeCells>
  <printOptions headings="0" gridLines="0"/>
  <pageMargins left="0.39370099999999991" right="0.39370099999999991" top="0.59055100000000005" bottom="0.59055100000000005" header="0" footer="0"/>
  <pageSetup paperSize="9" scale="90" fitToWidth="1" fitToHeight="1" pageOrder="downThenOver" orientation="landscape" usePrinterDefaults="1" blackAndWhite="0" draft="0" cellComments="none" useFirstPageNumber="0" errors="displayed" horizontalDpi="600" verticalDpi="0" copies="1"/>
  <headerFooter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 published="0">
    <tabColor rgb="FFFFC000"/>
    <outlinePr applyStyles="0" summaryBelow="1" summaryRight="1" showOutlineSymbols="1"/>
    <pageSetUpPr autoPageBreaks="1" fitToPage="0"/>
  </sheetPr>
  <sheetViews>
    <sheetView showRuler="1" zoomScale="100" workbookViewId="0">
      <selection activeCell="G12" activeCellId="0" sqref="G12"/>
    </sheetView>
  </sheetViews>
  <sheetFormatPr defaultRowHeight="15" customHeight="1"/>
  <cols>
    <col customWidth="1" min="1" max="1" width="32.140625"/>
    <col customWidth="1" min="2" max="2" width="54.42578125"/>
  </cols>
  <sheetData>
    <row r="1" ht="15.75">
      <c r="A1" s="11"/>
      <c r="B1" s="13" t="s">
        <v>45</v>
      </c>
    </row>
    <row r="2" ht="32.25" customHeight="1">
      <c r="A2" s="4" t="s">
        <v>46</v>
      </c>
      <c r="B2" s="4"/>
    </row>
    <row r="3" ht="33.75" customHeight="1">
      <c r="A3" s="4"/>
      <c r="B3" s="4"/>
    </row>
    <row r="4" ht="15.75">
      <c r="A4" s="54" t="s">
        <v>1</v>
      </c>
      <c r="B4" s="54"/>
    </row>
    <row r="5" ht="15.75">
      <c r="A5" s="55" t="s">
        <v>2</v>
      </c>
      <c r="B5" s="56" t="s">
        <v>47</v>
      </c>
    </row>
    <row r="6" ht="54.75" customHeight="1">
      <c r="A6" s="57"/>
      <c r="B6" s="56" t="s">
        <v>48</v>
      </c>
    </row>
    <row r="7" ht="42" customHeight="1">
      <c r="A7" s="57"/>
      <c r="B7" s="56" t="s">
        <v>49</v>
      </c>
    </row>
    <row r="8" ht="38.25" customHeight="1">
      <c r="A8" s="58"/>
      <c r="B8" s="56" t="s">
        <v>50</v>
      </c>
    </row>
    <row r="9" ht="111" customHeight="1">
      <c r="A9" s="7" t="s">
        <v>51</v>
      </c>
      <c r="B9" s="7" t="s">
        <v>52</v>
      </c>
    </row>
    <row r="10" ht="15.75">
      <c r="A10" s="7" t="s">
        <v>53</v>
      </c>
      <c r="B10" s="7"/>
    </row>
    <row r="11" ht="98.25" customHeight="1">
      <c r="A11" s="7" t="s">
        <v>54</v>
      </c>
      <c r="B11" s="8" t="s">
        <v>6</v>
      </c>
    </row>
    <row r="12" ht="15.75">
      <c r="A12" s="11"/>
      <c r="B12" s="11"/>
    </row>
    <row r="13" ht="15.75">
      <c r="A13" s="14"/>
      <c r="B13" s="11"/>
    </row>
    <row r="14" ht="15.75">
      <c r="A14" s="12" t="s">
        <v>12</v>
      </c>
      <c r="B14" s="12"/>
    </row>
  </sheetData>
  <mergeCells count="5">
    <mergeCell ref="A2:B2"/>
    <mergeCell ref="A3:B3"/>
    <mergeCell ref="A4:B4"/>
    <mergeCell ref="A5:A8"/>
    <mergeCell ref="A14:B14"/>
  </mergeCells>
  <printOptions headings="0" gridLines="0"/>
  <pageMargins left="0.69999999999999996" right="0.69999999999999996" top="0.75" bottom="0.75" header="0.29999999999999999" footer="0.29999999999999999"/>
  <pageSetup paperSize="9" scale="90" fitToWidth="1" fitToHeight="1" pageOrder="downThenOver" orientation="portrait" usePrinterDefaults="1" blackAndWhite="0" draft="0" cellComments="none" useFirstPageNumber="0" errors="displayed" horizontalDpi="600" verticalDpi="0" copies="1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 published="0">
    <tabColor rgb="FF00B050"/>
    <outlinePr applyStyles="0" summaryBelow="1" summaryRight="1" showOutlineSymbols="1"/>
    <pageSetUpPr autoPageBreaks="1" fitToPage="1"/>
  </sheetPr>
  <sheetViews>
    <sheetView showRuler="1" topLeftCell="A2" zoomScale="100" workbookViewId="0">
      <selection activeCell="A2" activeCellId="0" sqref="A2:I11"/>
    </sheetView>
  </sheetViews>
  <sheetFormatPr defaultRowHeight="15" customHeight="1"/>
  <cols>
    <col customWidth="1" min="1" max="1" width="6.5703125"/>
    <col customWidth="1" min="2" max="2" width="54.85546875"/>
    <col customWidth="1" min="3" max="3" width="10.42578125"/>
    <col customWidth="1" min="4" max="6" width="12.28515625"/>
    <col customWidth="1" min="7" max="7" width="11.140625"/>
    <col customWidth="1" min="8" max="8" style="59" width="12.7109375"/>
    <col customWidth="1" min="9" max="9" width="14.140625"/>
  </cols>
  <sheetData>
    <row r="1">
      <c r="G1" s="60"/>
      <c r="H1" s="60"/>
      <c r="I1" s="60"/>
    </row>
    <row r="2" ht="33" customHeight="1">
      <c r="A2" s="61" t="s">
        <v>55</v>
      </c>
      <c r="B2" s="61"/>
      <c r="C2" s="61"/>
      <c r="D2" s="61"/>
      <c r="E2" s="61"/>
      <c r="F2" s="61"/>
      <c r="G2" s="61"/>
      <c r="H2" s="61"/>
      <c r="I2" s="61"/>
    </row>
    <row r="3" ht="25.5" customHeight="1">
      <c r="A3" s="62"/>
      <c r="B3" s="62"/>
      <c r="C3" s="62"/>
      <c r="D3" s="62"/>
      <c r="E3" s="62"/>
      <c r="F3" s="62"/>
      <c r="G3" s="62"/>
      <c r="H3" s="62"/>
      <c r="I3" s="62"/>
    </row>
    <row r="4" ht="60" customHeight="1">
      <c r="A4" s="63" t="s">
        <v>56</v>
      </c>
      <c r="B4" s="63"/>
      <c r="C4" s="63"/>
      <c r="D4" s="63"/>
      <c r="E4" s="63"/>
      <c r="F4" s="63"/>
      <c r="G4" s="63"/>
      <c r="H4" s="63"/>
      <c r="I4" s="63"/>
    </row>
    <row r="5" ht="87.75" customHeight="1">
      <c r="A5" s="64" t="s">
        <v>57</v>
      </c>
      <c r="B5" s="64"/>
      <c r="C5" s="64"/>
      <c r="D5" s="64"/>
      <c r="E5" s="64"/>
      <c r="F5" s="64"/>
      <c r="G5" s="64"/>
      <c r="H5" s="64"/>
      <c r="I5" s="64"/>
    </row>
    <row r="6" ht="34.899999999999999" customHeight="1">
      <c r="A6" s="65" t="s">
        <v>16</v>
      </c>
      <c r="B6" s="65" t="s">
        <v>17</v>
      </c>
      <c r="C6" s="65" t="s">
        <v>58</v>
      </c>
      <c r="D6" s="66" t="s">
        <v>18</v>
      </c>
      <c r="E6" s="66"/>
      <c r="F6" s="66"/>
      <c r="G6" s="67" t="s">
        <v>19</v>
      </c>
      <c r="H6" s="68" t="s">
        <v>59</v>
      </c>
      <c r="I6" s="69" t="s">
        <v>60</v>
      </c>
    </row>
    <row r="7" ht="24" customHeight="1">
      <c r="A7" s="70"/>
      <c r="B7" s="70"/>
      <c r="C7" s="70"/>
      <c r="D7" s="66" t="s">
        <v>61</v>
      </c>
      <c r="E7" s="66" t="s">
        <v>62</v>
      </c>
      <c r="F7" s="66" t="s">
        <v>63</v>
      </c>
      <c r="G7" s="71"/>
      <c r="H7" s="72"/>
      <c r="I7" s="73"/>
    </row>
    <row r="8" ht="60.600000000000001" customHeight="1">
      <c r="A8" s="70"/>
      <c r="B8" s="70"/>
      <c r="C8" s="70"/>
      <c r="D8" s="67"/>
      <c r="E8" s="67"/>
      <c r="F8" s="67"/>
      <c r="G8" s="71"/>
      <c r="H8" s="74"/>
      <c r="I8" s="75"/>
    </row>
    <row r="9">
      <c r="A9" s="76">
        <v>1</v>
      </c>
      <c r="B9" s="76">
        <v>2</v>
      </c>
      <c r="C9" s="76">
        <v>3</v>
      </c>
      <c r="D9" s="76">
        <v>4</v>
      </c>
      <c r="E9" s="76">
        <v>5</v>
      </c>
      <c r="F9" s="76">
        <v>6</v>
      </c>
      <c r="G9" s="76">
        <v>7</v>
      </c>
      <c r="H9" s="76">
        <v>8</v>
      </c>
      <c r="I9" s="76">
        <v>9</v>
      </c>
    </row>
    <row r="10" s="77" customFormat="1" ht="36">
      <c r="A10" s="76">
        <v>1</v>
      </c>
      <c r="B10" s="78" t="s">
        <v>64</v>
      </c>
      <c r="C10" s="79" t="s">
        <v>65</v>
      </c>
      <c r="D10" s="80">
        <v>2900</v>
      </c>
      <c r="E10" s="80">
        <v>2900</v>
      </c>
      <c r="F10" s="80">
        <v>2900</v>
      </c>
      <c r="G10" s="81">
        <v>1</v>
      </c>
      <c r="H10" s="82">
        <f>$D10</f>
        <v>2900</v>
      </c>
      <c r="I10" s="83">
        <f>SUM(H10*G10)</f>
        <v>2900</v>
      </c>
    </row>
    <row r="11" ht="21" customHeight="1">
      <c r="A11" s="84"/>
      <c r="B11" s="85"/>
      <c r="C11" s="85"/>
      <c r="D11" s="85"/>
      <c r="E11" s="85"/>
      <c r="F11" s="85"/>
      <c r="G11" s="85"/>
      <c r="H11" s="85"/>
      <c r="I11" s="86">
        <f>SUM(I10:I10)</f>
        <v>2900</v>
      </c>
    </row>
    <row r="12" ht="17.25" customHeight="1">
      <c r="A12" s="87"/>
      <c r="B12" s="87"/>
      <c r="C12" s="87"/>
      <c r="D12" s="87"/>
    </row>
    <row r="14" s="77" customFormat="1" ht="15.75">
      <c r="A14" s="88"/>
      <c r="B14" s="88"/>
      <c r="C14" s="88"/>
      <c r="D14" s="88"/>
      <c r="E14" s="88"/>
      <c r="F14" s="88"/>
      <c r="G14" s="88"/>
      <c r="H14" s="88"/>
      <c r="I14" s="88"/>
    </row>
  </sheetData>
  <mergeCells count="16">
    <mergeCell ref="A2:I2"/>
    <mergeCell ref="A4:I4"/>
    <mergeCell ref="A5:I5"/>
    <mergeCell ref="A6:A8"/>
    <mergeCell ref="B6:B8"/>
    <mergeCell ref="C6:C8"/>
    <mergeCell ref="D6:F6"/>
    <mergeCell ref="G6:G8"/>
    <mergeCell ref="H6:H8"/>
    <mergeCell ref="I6:I8"/>
    <mergeCell ref="D7:D8"/>
    <mergeCell ref="E7:E8"/>
    <mergeCell ref="F7:F8"/>
    <mergeCell ref="A11:H11"/>
    <mergeCell ref="A12:D12"/>
    <mergeCell ref="A14:I14"/>
  </mergeCells>
  <printOptions headings="0" gridLines="0"/>
  <pageMargins left="0.70866099999999987" right="0.70866099999999987" top="0.748031" bottom="0.748031" header="0.31496099999999999" footer="0.31496099999999999"/>
  <pageSetup paperSize="9" scale="84" fitToWidth="1" fitToHeight="1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Р7-Офис/2026.1.2.1942</Application>
  <Company>organization</Company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user_3</cp:lastModifiedBy>
  <cp:revision>5</cp:revision>
  <dcterms:created xsi:type="dcterms:W3CDTF">2011-08-15T06:57:00Z</dcterms:created>
  <dcterms:modified xsi:type="dcterms:W3CDTF">2026-06-02T10:16:33Z</dcterms:modified>
  <cp:version>1048576</cp:version>
</cp:coreProperties>
</file>