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/>
  <bookViews>
    <workbookView xWindow="3120" yWindow="3120" windowWidth="28800" windowHeight="15345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45621" calcOnSave="0" concurrentCalc="0"/>
  <extLst>
    <ext uri="{140A7094-0E35-4892-8432-C4D2E57EDEB5}">
      <x15:workbookPr xmlns:x15="http://schemas.microsoft.com/office/spreadsheetml/2010/11/main"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calcChain.xml><?xml version="1.0" encoding="utf-8"?>
<calcChain xmlns="http://schemas.openxmlformats.org/spreadsheetml/2006/main">
  <c r="L7" i="1" l="1"/>
  <c r="L8" i="1"/>
  <c r="L9" i="1"/>
  <c r="L10" i="1"/>
  <c r="N7" i="1"/>
  <c r="N8" i="1"/>
  <c r="N9" i="1"/>
  <c r="N10" i="1"/>
  <c r="B11" i="1"/>
</calcChain>
</file>

<file path=xl/sharedStrings.xml><?xml version="1.0" encoding="utf-8"?>
<sst xmlns="http://schemas.openxmlformats.org/spreadsheetml/2006/main" count="862" uniqueCount="252">
  <si>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</si>
  <si>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</si>
  <si>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</si>
  <si>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</si>
  <si>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</si>
  <si>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</si>
  <si>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</si>
  <si>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</si>
  <si>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</si>
  <si>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</si>
  <si>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</si>
  <si>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</si>
  <si>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</si>
  <si>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</si>
  <si>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</si>
  <si>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</si>
  <si>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{СредневзвешеннаяЦена}</t>
  </si>
  <si>
    <t>ИТОГО</t>
  </si>
  <si>
    <t>Дата обоснования НМЦК:</t>
  </si>
  <si>
    <t>(должность)</t>
  </si>
  <si>
    <t>(подпись/расшифровка подписи)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</si>
  <si>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</si>
  <si>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</si>
  <si>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</si>
  <si>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</si>
  <si>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</si>
  <si>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</si>
  <si>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</si>
  <si>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</si>
  <si>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</si>
  <si>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</si>
  <si>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</si>
  <si>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</si>
  <si>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</si>
  <si>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</si>
  <si>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</si>
  <si>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</si>
  <si>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</si>
  <si>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</si>
  <si>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</si>
  <si>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</si>
  <si>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{ПредельнаяЦена}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</si>
  <si>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</si>
  <si>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</si>
  <si>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</si>
  <si>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</si>
  <si>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</si>
  <si>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</si>
  <si>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</si>
  <si>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</si>
  <si>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</si>
  <si>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</si>
  <si>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НИФЕДИПИН, ТАБЛЕТКИ С ПРОЛОНГИРОВАННЫМ ВЫСВОБОЖДЕНИЕМ, ПОКРЫТЫЕ ОБОЛОЧКОЙ, 30 мг</t>
  </si>
  <si>
    <t>21.20.10.147-000002-1-00130-0000000000000</t>
  </si>
  <si>
    <t>штука</t>
  </si>
  <si>
    <t>2</t>
  </si>
  <si>
    <t>НИФЕДИПИН, ТАБЛЕТКИ, ПОКРЫТЫЕ ОБОЛОЧКОЙ, 10 мг</t>
  </si>
  <si>
    <t>21.20.10.147-000002-1-00087-0000000000000</t>
  </si>
  <si>
    <t>1 x НИФЕДИПИН; ТАБЛЕТКИ; 10 мг</t>
  </si>
  <si>
    <t>3</t>
  </si>
  <si>
    <t>МЕТОПРОЛОЛ, ТАБЛЕТКИ, 25 мг</t>
  </si>
  <si>
    <t>21.20.10.146-000002-1-00058-0000000000000</t>
  </si>
  <si>
    <t>4</t>
  </si>
  <si>
    <t>ЦИПРОФЛОКСАЦИН, РАСТВОР ДЛЯ ИНФУЗИЙ, 2 мг/мл</t>
  </si>
  <si>
    <t>21.20.10.191-000031-1-00166-0000000000000</t>
  </si>
  <si>
    <t>миллилитр</t>
  </si>
  <si>
    <t>1 x ЦИПРОФЛОКСАЦИН; РАСТВОР ДЛЯ ВНУТРИВЕННОГО ВВЕДЕНИЯ; 2 мг/мл</t>
  </si>
  <si>
    <t>КП 1 вх. №1200 от 26.05.2026</t>
  </si>
  <si>
    <t>10,54</t>
  </si>
  <si>
    <t>КП 2 вх. №1201 от 26.05.2026</t>
  </si>
  <si>
    <t>10,55</t>
  </si>
  <si>
    <t>КП 3 вх. №1202 от 26.05.2026</t>
  </si>
  <si>
    <t>0,45</t>
  </si>
  <si>
    <t>0,48</t>
  </si>
  <si>
    <t xml:space="preserve"> КП 1 вх. №1200 от 26.05.2026</t>
  </si>
  <si>
    <t>0,80</t>
  </si>
  <si>
    <t xml:space="preserve"> КП 2 вх. №1201 от 26.05.2026</t>
  </si>
  <si>
    <t>0,82</t>
  </si>
  <si>
    <t xml:space="preserve"> КП 3 вх. №1203 от 26.05.2026</t>
  </si>
  <si>
    <t>0,24</t>
  </si>
  <si>
    <t xml:space="preserve"> КП 3 вх. №1202 от 26.05.2026</t>
  </si>
  <si>
    <t>Нифекард® ХЛ</t>
  </si>
  <si>
    <t>Нифедипин</t>
  </si>
  <si>
    <t>таблетки с пролонгированным высвобождением, покрытые пленочной оболочкой, 30 мг, 10 шт. - блистер (6)  - пачка картонная</t>
  </si>
  <si>
    <t xml:space="preserve">Вл.Сандоз д.д., Словения (SI76665623); Пр.ООО "Новартис Фармасьютикал Мэньюфекчуринг", Словения (SI 98914227); Вып.к.Перв.Уп.Втор.Уп.Лек д.д., Словения (SI87916452); </t>
  </si>
  <si>
    <t>П N011996/01
29.04.2025
(25-7-4321748-ОС-изм)</t>
  </si>
  <si>
    <t>Нифекард ХЛ</t>
  </si>
  <si>
    <t>таблетки с пролонгированным высвобождением, покрытые пленочной оболочкой, 30 мг, 10 шт. - блистер (3)  - пачки картонные</t>
  </si>
  <si>
    <t xml:space="preserve">Вл.Сандоз д.д., Словения (SI76665623); Вып.к.Перв.Уп.Втор.Уп.Пр.Лек д.д., Словения (SI87916452); </t>
  </si>
  <si>
    <t>П N011996/01
28.09.2023
(1465/20-23)</t>
  </si>
  <si>
    <t>таблетки с пролонгированным высвобождением, покрытые пленочной оболочкой, 30 мг, 10 шт. - блистер (3)  - пачка  картонная</t>
  </si>
  <si>
    <t xml:space="preserve">Вл.Сандоз д.д., Словения (SI76665623); Вып.к.Перв.Уп.Втор.Уп.Пр.ООО "Новартис Фармасьютикал Мэньюфекчуринг", Словения (SI 98914227); </t>
  </si>
  <si>
    <t>П N011996/01
27.03.2025
(361/20-25/ОС-подтв)</t>
  </si>
  <si>
    <t>таблетки с модифицированным высвобождением покрытые пленочной оболочкой, 30 мг, 10 шт. - блистер (6)  - пачки  картонные</t>
  </si>
  <si>
    <t xml:space="preserve">Вл.Сандоз  д.д., Словения; Вып.к.Перв.Уп.Втор.Уп.Пр.Лек д.д., Словения; </t>
  </si>
  <si>
    <t>П N011996/01
23.12.2020
((728/20-20-ОПР))</t>
  </si>
  <si>
    <t>таблетки с модифицированным высвобождением покрытые пленочной оболочкой, 30 мг, 10 шт. - блистер (3)  - пачки картонные</t>
  </si>
  <si>
    <t>таблетки с пролонгированным высвобождением, покрытые пленочной оболочкой, 30 мг, 10 шт. - блистер (6)  - пачки  картонные</t>
  </si>
  <si>
    <t>Коринфар</t>
  </si>
  <si>
    <t>таблетки пролонгированного действия покрытые пленочной оболочкой, 10 мг, 100 шт. - флаконы темного стекла (1)  - пачки картонные</t>
  </si>
  <si>
    <t xml:space="preserve">Вл.АВД.фарма ГмбХ и Ко.КГ, Германия; Вып.к.Перв.Уп.Втор.Уп.Пр.Менарини-Фон Хейден ГмбХ, Германия; </t>
  </si>
  <si>
    <t>П N015326/01
23.12.2020
((725/20-20-ОПР))</t>
  </si>
  <si>
    <t>таблетки, покрытые пленочной оболочкой, 10 мг, 50 шт. - упаковки ячейковые контурные (1)  - пачки картонные</t>
  </si>
  <si>
    <t xml:space="preserve">Вл.Общество с ограниченной ответственностью "Озон" (ООО "Озон"), Россия (6345002063); Вып.к.Перв.Уп.Втор.Уп.Пр.Общество с ограниченной ответственностью "Озон Фарм" (ООО "Озон Фарм"), Россия (6345022831); </t>
  </si>
  <si>
    <t>ЛП-№(008277)-(РГ-RU)
18.05.2026
(801/25-26/ОС)</t>
  </si>
  <si>
    <t>Коринфар®</t>
  </si>
  <si>
    <t>таблетки с пролонгированным высвобождением, покрытые пленочной оболочкой, 10 мг, 100 шт. - флаконы (1)  - пачки картонные</t>
  </si>
  <si>
    <t xml:space="preserve">Вл.Тева Фармацевтические Предприятия Лтд, Израиль (557410149); Вып.к.Перв.Уп.Втор.Уп.Пр.Плива Хрватска д.о.о., Республика Хорватия (44205501677); </t>
  </si>
  <si>
    <t>ЛП-№(000243)-(РГ-RU)
19.12.2024
(1904/1/20-24/ОС-подтв)</t>
  </si>
  <si>
    <t>Кордафлекс®</t>
  </si>
  <si>
    <t>таблетки, покрытые пленочной оболочкой, 10 мг, 100 шт. - флаконы (1)  - пачки картонные</t>
  </si>
  <si>
    <t xml:space="preserve">Вл.ЗАО "Фармацевтический завод ЭГИС", Венгрия (HU 10686506); Вып.к.Перв.Уп.Втор.Уп.Пр.ЗАО "Фармацевтический завод ЭГИС", Венгрия (HU 10686506); </t>
  </si>
  <si>
    <t>ЛП-№(010002)-(РГ-RU)
13.04.2026
(562/25-26)</t>
  </si>
  <si>
    <t>таблетки с пролонгированным высвобождением, покрытые пленочной оболочкой, 10 мг, 50 шт. - флаконы (1)  - пачки картонные</t>
  </si>
  <si>
    <t>таблетки пролонгированного действия покрытые пленочной оболочкой, 10 мг, 50 шт. - флаконы темного стекла (1)  - пачки картонные</t>
  </si>
  <si>
    <t xml:space="preserve">Вл.Перв.Уп.Втор.Уп.АВД.фарма ГмбХ и Ко.КГ, Германия; Вып.к.Пр.Менарини-Фон Хейден ГмбХ, Германия; </t>
  </si>
  <si>
    <t>ЛП-№(010002)-(РГ-RU)
01.09.2025
(25-7-4331622-изм)</t>
  </si>
  <si>
    <t>таблетки с пролонгированным высвобождением покрытые пленочной оболочкой, 10 мг, 100 шт. - флаконы (1)  - пачки картонные</t>
  </si>
  <si>
    <t xml:space="preserve">Вл.Тева Фармацевтические Предприятия Лтд., Израиль (557410149); Вып.к.Перв.Уп.Втор.Уп.Пр.Плива Хрватска д.о.о., Республика Хорватия (44205501677); </t>
  </si>
  <si>
    <t>ЛСР-001945/09
18.05.2026
(801/25-26/ОС)</t>
  </si>
  <si>
    <t>таблетки покрытые пленочной оболочкой, 10 мг, 50 шт. - упаковки ячейковые контурные (1)  - пачки картонные</t>
  </si>
  <si>
    <t>ЛСР-001945/09
05.04.2022
(25-7-4209282-ОПР-изм)</t>
  </si>
  <si>
    <t>таблетки с пролонгированным высвобождением покрытые пленочной оболочкой, 10 мг, 50 шт. - флаконы (1)  - пачки картонные</t>
  </si>
  <si>
    <t>МЕТОПРОЛОЛ</t>
  </si>
  <si>
    <t>Метопролол</t>
  </si>
  <si>
    <t>таблетки, 25 мг, 10 шт. - упаковки ячейковые контурные (5)  - пачки картонные</t>
  </si>
  <si>
    <t xml:space="preserve">Вл.Вып.к.Перв.Уп.Втор.Уп.Пр.ООО "ПРАНАФАРМ", Россия (6316059876); </t>
  </si>
  <si>
    <t>ЛП-№(008578)-(РГ-RU)
26.03.2025
(25-7-4319886-ОПР-изм)</t>
  </si>
  <si>
    <t>Эгилок®</t>
  </si>
  <si>
    <t>таблетки, 25 мг, 60 шт - флаконы (1)  - пачки картонные</t>
  </si>
  <si>
    <t xml:space="preserve">Вл.ЗАО "Фармацевтический завод ЭГИС", Венгрия (HU 10686506); Пр.ЗАО "Фармацевтический завод ЭГИС", Венгрия (HU 10686506); Вып.к.Перв.Уп.Втор.Уп.ЗАО "Фармацевтический завод ЭГИС", Венгрия (HU 10686506); </t>
  </si>
  <si>
    <t>ЛП-№(000231)-(РГ-RU)
24.05.2023
(697/20-23)</t>
  </si>
  <si>
    <t>Метопролол Органика</t>
  </si>
  <si>
    <t>таблетки, 25 мг, 10 шт - упаковки ячейковые контурные (6)  - пачки картонные</t>
  </si>
  <si>
    <t xml:space="preserve">Вл.Вып.к.Перв.Уп.Втор.Уп.Пр.Акционерное общество "Органика" (АО "Органика"), Россия (4221000630); </t>
  </si>
  <si>
    <t>ЛП-№(007785)-(РГ-RU)
28.01.2025
(25-7-4314291-ОПР-изм)</t>
  </si>
  <si>
    <t>Метопролол Альфактив</t>
  </si>
  <si>
    <t>таблетки, 25 мг, 30 шт. - упаковки ячейковые контурные (2)  - пачки картонные</t>
  </si>
  <si>
    <t xml:space="preserve">Вл.Вып.к.Перв.Уп.Втор.Уп.Пр.Общество с ограниченной ответственностью "Озон" (ООО "Озон"), Россия (6345002063); </t>
  </si>
  <si>
    <t>ЛП-№(000814)-(РГ-RU)
12.12.2025
(1979/20-25/ОС)</t>
  </si>
  <si>
    <t>таблетки, 25 мг, 60 шт. - флаконы (1)  - пачки картонные</t>
  </si>
  <si>
    <t>ЛП-№(000231)-(РГ-RU)
12.12.2025
(1979/20-25/ОС)</t>
  </si>
  <si>
    <t>таблетки, 25 мг, 10 шт - упаковки ячейковые контурные (3)  - пачки картонные</t>
  </si>
  <si>
    <t>Метопролол-ВЕРТЕКС</t>
  </si>
  <si>
    <t>таблетки с пролонгированным высвобождением, покрытые пленочной оболочкой, 25 мг, 15 шт. - упаковки ячейковые контурные (2)  - пачки картонные</t>
  </si>
  <si>
    <t xml:space="preserve">Вл.Вып.к.Перв.Уп.Втор.Уп.Пр.Акционерное общество "ВЕРТЕКС" (АО "ВЕРТЕКС"), Россия (7810180435); </t>
  </si>
  <si>
    <t>ЛП-№(006209)-(РГ-RU)
01.09.2025
(1373/20-25/ОС)</t>
  </si>
  <si>
    <t>Метопролол ретард-Акрихин</t>
  </si>
  <si>
    <t>таблетки пролонгированного действия, покрытые пленочной оболочкой, 25 мг, 10 шт. - контурная ячейковая упаковка (3)  - пачка картонная</t>
  </si>
  <si>
    <t xml:space="preserve">Вл.Вып.к.Перв.Уп.Втор.Уп.Пр.Акционерное общество "Химико-фармацевтический комбинат "АКРИХИН" (АО "АКРИХИН"), Россия (5031013320); </t>
  </si>
  <si>
    <t>ЛП-№(006670)-(РГ-RU)
01.09.2025
(1373/20-25/ОС)</t>
  </si>
  <si>
    <t>таблетки, 25 мг, 10 шт. - упаковки ячейковые контурные (3)  - пачки картонные</t>
  </si>
  <si>
    <t>таблетки, 25 мг, 10 шт. - упаковки ячейковые контурные (4)  - пачки картонные</t>
  </si>
  <si>
    <t>ЛП-№(000814)-(РГ-RU)
29.12.2022
(25-7-4238247-ОПР-изм)</t>
  </si>
  <si>
    <t>таблетки, 25 мг, 10 шт. - упаковки ячейковые контурные (6)  - пачки картонные</t>
  </si>
  <si>
    <t>ЛП-№(008578)-(РГ-RU)
12.12.2025
(1979/20-25/ОС)</t>
  </si>
  <si>
    <t>таблетки, 25 мг, 30 шт. - упаковки ячейковые контурные (1)  - пачки картонные</t>
  </si>
  <si>
    <t>ЛП-№(000814)-(РГ-RU)
17.02.2023
(165/20-23)</t>
  </si>
  <si>
    <t>Беталок® ЗОК</t>
  </si>
  <si>
    <t>таблетки с пролонгированным высвобождением, покрытые оболочкой, 25 мг, 14 шт. - блистеры (1)  - пачки картонные</t>
  </si>
  <si>
    <t xml:space="preserve">Вл.АстраЗенека АБ, Швеция (SE556011748201); Пр.АстраЗенека АБ, Швеция (SE556011748201); Вып.к.Перв.Уп.Втор.Уп.Общество с ограниченной ответственностью "АстраЗенека Индастриз" (ООО "АстраЗенека Индастриз"), Россия (4029043692); </t>
  </si>
  <si>
    <t>ЛП-№(002842)-(РГ-RU)
21.11.2025
(1889/25-25)</t>
  </si>
  <si>
    <t>таблетки с пролонгированным высвобождением, покрытые оболочкой, 25 мг, 14 шт. - блистер (1)  - пачка картонная</t>
  </si>
  <si>
    <t xml:space="preserve">Вл.АстраЗенека АБ, Швеция (SE556011748201); Вып.к.Перв.Уп.Втор.Уп.Пр.Общество с ограниченной ответственностью "АстраЗенека Индастриз" (ООО "АстраЗенека Индастриз"), Россия (4029043692); </t>
  </si>
  <si>
    <t>ЛП-№(002842)-(РГ-RU)
01.09.2025
(1373/20-25/ОС)</t>
  </si>
  <si>
    <t>Ципрофлоксацин</t>
  </si>
  <si>
    <t>раствор для инфузий, 2 мг/мл, 150 мл - бутылка (28)  - ящик картонный (для стационаров)</t>
  </si>
  <si>
    <t xml:space="preserve">Вл.Вып.к.Перв.Уп.Втор.Уп.Пр.Общество с ограниченной ответственностью "МОСФАРМ" (ООО "МОСФАРМ"), Россия (5042121905); </t>
  </si>
  <si>
    <t>ЛП-№(007132)-(РГ-RU)
25.12.2024
(25-7-4309181-изм)</t>
  </si>
  <si>
    <t>раствор для инфузий, 2 мг/мл, 100 мл - бутылки (20)  - ящики картонные (для стационаров)</t>
  </si>
  <si>
    <t xml:space="preserve">Вл.Вып.к.Перв.Уп.Втор.Уп.Пр.Общество с ограниченной ответственностью "ИСТ-ФАРМ" (ООО "ИСТ-ФАРМ"), Россия (2511087220); </t>
  </si>
  <si>
    <t>ЛП-№(001076)-(РГ-RU)
30.01.2024
(49/20-24)</t>
  </si>
  <si>
    <t>раствор для инфузий, 2 мг/мл, 100 мл - флакон (50)  - ящик картонный (для стационаров)</t>
  </si>
  <si>
    <t xml:space="preserve">Вл.Общество с ограниченной ответственностью"Производственная фармацевтическая компания "Алиум" (ООО "ПФК "Алиум"), Россия (5024108186); Вып.к.Перв.Уп.Втор.Уп.Пр.Общество с ограниченной ответственностью"Производственная фармацевтическая компания "Алиум" (ООО "ПФК "Алиум"), Россия (5024108186); </t>
  </si>
  <si>
    <t>ЛП-№(002302)-(РГ-RU)
22.08.2023
(25-7-4261915-изм)</t>
  </si>
  <si>
    <t>раствор для инфузий, 2 мг/мл, 100 мл - бутылки (1)  - ящики картонные (для стационаров)</t>
  </si>
  <si>
    <t xml:space="preserve">Вл.Общество с ограниченной ответственностью "ИСТ-ФАРМ" (ООО "ИСТ-ФАРМ"), Россия (2511087220); Вып.к.Перв.Уп.Втор.Уп.Пр.Общество с ограниченной ответственностью "Фармасинтез-Тюмень" (ООО "Фармасинтез-Тюмень"), Россия (7203332653); </t>
  </si>
  <si>
    <t>ЛП-№(001076)-(РГ-RU)
13.02.2023
(25-7-4242391-ОПР-изм)</t>
  </si>
  <si>
    <t>раствор для инфузий, 2 мг/мл, 150 мл - контейнер (1)  - пачка картонная</t>
  </si>
  <si>
    <t>Смидекс® солофарм</t>
  </si>
  <si>
    <t>раствор для инфузий, 2 мг/мл, 100 мл - флакон (1)  - пачка картонная</t>
  </si>
  <si>
    <t xml:space="preserve">Вл.Вып.к.Перв.Уп.Втор.Уп.Пр.Общество с ограниченной ответственностью "Гротекс" (ООО "Гротекс"), Россия (7814459396); </t>
  </si>
  <si>
    <t>ЛП-№(004875)-(РГ-RU)
25.04.2024
(25-7-4285243-изм)</t>
  </si>
  <si>
    <t>раствор для инфузий, 2 мг/мл, 100 мл - бутылка (36)  - ящик картонный (для стационаров)</t>
  </si>
  <si>
    <t>раствор для инфузий, 2 мг/мл, 150 мл - контейнер (32)  - ящик картонный (для стационаров)</t>
  </si>
  <si>
    <t>ЛП-№(007132)-(РГ-RU)
09.12.2025
(25-7-4347205-изм)</t>
  </si>
  <si>
    <t>раствор для инфузий, 2 мг/мл, 100 мл - контейнер (44)  - ящик картонный (для стационаров)</t>
  </si>
  <si>
    <t>раствор для инфузий, 2 мг/мл, 100 мл - флакон (36)  - короб картонный (для стационаров)</t>
  </si>
  <si>
    <t>раствор для инфузий, 2 мг/мл, 100 мл - бутылки (10)  - ящики картонные (для стационаров)</t>
  </si>
  <si>
    <t>ЛП-№(001076)-(РГ-RU)
13.02.2023
(25-7-4242391-изм)</t>
  </si>
  <si>
    <t>раствор для внутривенного введения, 200 мг/100 мл, 100 мл - флаконы (1)  - пачки картонные</t>
  </si>
  <si>
    <t xml:space="preserve">Вл.АО "Научно-производственный центр "ЭЛЬФА", Россия (7709203010); Вып.к.Перв.Уп.Втор.Уп.Пр.Эльфа Лабораториз, Индия (AABFE6989K); </t>
  </si>
  <si>
    <t>ЛСР-007784/09
07.04.2022
(289/20-22)</t>
  </si>
  <si>
    <t>раствор для инфузий, 2 мг/мл, 250 мл - контейнер (1)  - пачка картонная</t>
  </si>
  <si>
    <t>раствор для инфузий, 2 мг/мл, 200 мл - контейнер (1)  - пачка картонная</t>
  </si>
  <si>
    <t>раствор для инфузий, 2 мг/мл, 200 мл - контейнер (1)  - мешок полиэтиленовый</t>
  </si>
  <si>
    <t>раствор для инфузий, 2 мг/мл, 200 мл - контейнеры (32)  - ящик картонный (для стационаров)</t>
  </si>
  <si>
    <t>ЛП-006386
04.02.2021
((54/20-21))</t>
  </si>
  <si>
    <t>раствор для инфузий, 2 мг/мл, 50 мл - контейнер (1)  - пачка картонная</t>
  </si>
  <si>
    <t>ЛП-007383
08.11.2021
((1076/20-21))</t>
  </si>
  <si>
    <t>раствор для инфузий, 2 мг/мл, 100 мл - контейнер (1)  - мешок полиэтиленовый</t>
  </si>
  <si>
    <t>ЦипроКаз</t>
  </si>
  <si>
    <t>раствор для инфузий, 2 мг/мл, 100 мл - флаконы (1)  - пачки картонные</t>
  </si>
  <si>
    <t xml:space="preserve">Вл.Вып.к.Перв.Уп.Втор.Уп.Пр.Товарищество с ограниченной ответственностью "Kelun-Kazpharm" ("Келун-Казфарм"), Республика Казахстан (120840004709); </t>
  </si>
  <si>
    <t>ЛП-№(009334)-(РГ-RU)
15.09.2025
(25-7-4334125-ОПР-изм)</t>
  </si>
  <si>
    <t>Ципрофлоксацин-АКОС</t>
  </si>
  <si>
    <t>раствор для инфузий, 2 мг/мл, 100 мл - флакон (1)  - пачка  картонная</t>
  </si>
  <si>
    <t xml:space="preserve">Вл.Публичное акционерное общество "Акционерное Курганское общество медицинских препаратов и изделий "Синтез" (ПАО "Синтез"), Россия (4501023743); Перв.Уп.Втор.Уп.Пр.Публичное акционерное общество "Акционерное Курганское общество медицинских препаратов и изделий "Синтез" (ПАО "Синтез"), Россия (7704028206); Вып.к.Публичное акционерное общество "Акционерное Курганское общество медицинских препаратов и изделий "Синтез" (ПАО "Синтез"), Россия (4501023743); </t>
  </si>
  <si>
    <t>ЛП-№(002302)-(РГ-RU)
14.05.2025
(25-7-4322756-ОПР-изм)</t>
  </si>
  <si>
    <t>раствор для инфузий, 2 мг/мл, 200 мл - флакон (20)  - короб картонный (для стационаров)</t>
  </si>
  <si>
    <t>раствор для инфузий, 2 мг/мл, 250 мл - контейнер (28)  - ящик картонный (для стационаров)</t>
  </si>
  <si>
    <t>раствор для инфузий, 2 мг/мл, 50 мл - бутылка (1)  - пачка картонная</t>
  </si>
  <si>
    <t>раствор для инфузий, 2 мг/мл, 200 мл - флакон (1)  - пачка  картонная</t>
  </si>
  <si>
    <t>раствор для инфузий, 2 мг/мл, 250 мл - контейнер (1)  - мешок полиэтиленовый</t>
  </si>
  <si>
    <t>раствор для инфузий, 2 мг/мл, 150 мл - контейнер (1)  - мешок полиэтиленовый</t>
  </si>
  <si>
    <t>раствор для инфузий, 2 мг/мл, 100 мл - флакон (20)  - ящик картонный (для стационаров)</t>
  </si>
  <si>
    <t>раствор для инфузий, 2 мг/мл, 100 мл - бутылка (1)  - пачка картонная</t>
  </si>
  <si>
    <t>раствор для инфузий, 2 мг/мл, 250 мл - контейнеры (28)  - ящик картонный (для стационаров)</t>
  </si>
  <si>
    <t>раствор для инфузий, 2 мг/мл, 200 мл - бутылка (28)  - ящик картонный (для стационаров)</t>
  </si>
  <si>
    <t>раствор для инфузий, 2 мг/мл, 200 мл - флакон (1)  - пачка картонная</t>
  </si>
  <si>
    <t>ЛП-№(002302)-(РГ-RU)
14.05.2025
(25-7-4322756-изм)</t>
  </si>
  <si>
    <t>раствор для инфузий, 2 мг/мл, 100 мл - флакон (72)  - ящик картонный (для стационаров)</t>
  </si>
  <si>
    <t>ЛП-№(002302)-(РГ-RU)
22.08.2023
(25-7-4261915-ОПР-изм)</t>
  </si>
  <si>
    <t>раствор для инфузий, 2 мг/мл, 200 мл - бутылка (1)  - пачка картонная</t>
  </si>
  <si>
    <t>раствор для инфузий, 2 мг/мл, 150 мл - контейнеры (32)  - ящик картонный (для стационаров)</t>
  </si>
  <si>
    <t>раствор для инфузий, 2 мг/мл, 50 мл - бутылка (36)  - ящик картонный (для стационаров)</t>
  </si>
  <si>
    <t>ЛП-№(001076)-(РГ-RU)
25.01.2023
(25-7-4240450-ОПР-изм)</t>
  </si>
  <si>
    <t>раствор для инфузий, 2 мг/мл, 100 мл - контейнер (72)  - ящик картонный (для стационаров)</t>
  </si>
  <si>
    <t xml:space="preserve">Вл.Вып.к.Перв.Уп.Втор.Уп.Пр.Публичное акционерное общество "Красфарма" (ПАО "Красфарма"), Россия (2464010490); </t>
  </si>
  <si>
    <t>ЛС-000036
25.03.2026
(435/25-26)</t>
  </si>
  <si>
    <t>раствор для инфузий, 2 мг/мл, 100 мл - контейнер (1)  - пачка картонная</t>
  </si>
  <si>
    <t>раствор для инфузий, 2 мг/мл, 50 мл - контейнер (44)  - ящик картонный (для стационаров)</t>
  </si>
  <si>
    <t>раствор для инфузий, 2 мг/мл, 100 мл - флаконы (120)  - коробки картонные</t>
  </si>
  <si>
    <t>раствор для инфузий, 2 мг/мл, 100 мл - флакон (10)  - ящик картонный (для стационаров)</t>
  </si>
  <si>
    <t>раствор для инфузий, 2 мг/мл, 150 мл - бутылка (1)  - пачка картонная</t>
  </si>
  <si>
    <t>раствор для инфузий, 2 мг/мл, 50 мл - бутылка (44)  - ящик картонный (для стационаров)</t>
  </si>
  <si>
    <t>раствор для инфузий, 2 мг/мл, 200 мл - контейнер (32)  - ящик картонный (для стационаров)</t>
  </si>
  <si>
    <t>раствор для инфузий, 2 мг/мл, 100 мл - бутылка (44)  - ящик картонный (для стационаров)</t>
  </si>
  <si>
    <t>ЛС-000036
28.08.2025
(1337/20-25)</t>
  </si>
  <si>
    <t>раствор для инфузий, 2 мг/мл, 50 мл - контейнер (1)  - мешок полиэтиленовый</t>
  </si>
  <si>
    <t>0</t>
  </si>
  <si>
    <t>Контракт в ЕИС № 2781101870025000358</t>
  </si>
  <si>
    <t>31,85 / упаковка</t>
  </si>
  <si>
    <t>0,25</t>
  </si>
  <si>
    <t>Контракт в ЕИС № 2781101870025000338</t>
  </si>
  <si>
    <t>Контракт в ЕИС № 2781101870025000266</t>
  </si>
  <si>
    <t>27,00 / упаковка</t>
  </si>
  <si>
    <t>Контракт в ЕИС № 2781101870026000139</t>
  </si>
  <si>
    <t>30,00 / упаковка</t>
  </si>
  <si>
    <t>Исполнитель:</t>
  </si>
  <si>
    <t xml:space="preserve">Фармацевт аптеки по закупкам    
</t>
  </si>
  <si>
    <t>/ Березина Н.Н.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</si>
</sst>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\ ##0.00"/>
    <numFmt numFmtId="165" formatCode="###\ 0\.00"/>
    <numFmt numFmtId="166" formatCode="#,##0.00#########"/>
  </numFmts>
  <fonts count="27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6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6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6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166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6" fontId="8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6" fontId="7" fillId="0" borderId="5" xfId="0" applyNumberFormat="1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4" fontId="2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=""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zakupki.gov.ru/epz/contract/contractCard/common-info.html?reestrNumber=2781101870025000338" TargetMode="External"/><Relationship Id="rId13" Type="http://schemas.openxmlformats.org/officeDocument/2006/relationships/hyperlink" Target="http://zakupki.gov.ru/epz/contract/contractCard/common-info.html?reestrNumber=2781101870025000338" TargetMode="External"/><Relationship Id="rId18" Type="http://schemas.openxmlformats.org/officeDocument/2006/relationships/printerSettings" Target="../printerSettings/printerSettings4.bin"/><Relationship Id="rId3" Type="http://schemas.openxmlformats.org/officeDocument/2006/relationships/hyperlink" Target="http://zakupki.gov.ru/epz/contract/contractCard/common-info.html?reestrNumber=2781101870025000358" TargetMode="External"/><Relationship Id="rId7" Type="http://schemas.openxmlformats.org/officeDocument/2006/relationships/hyperlink" Target="http://zakupki.gov.ru/epz/contract/contractCard/common-info.html?reestrNumber=2781101870025000338" TargetMode="External"/><Relationship Id="rId12" Type="http://schemas.openxmlformats.org/officeDocument/2006/relationships/hyperlink" Target="http://zakupki.gov.ru/epz/contract/contractCard/common-info.html?reestrNumber=2781101870025000338" TargetMode="External"/><Relationship Id="rId17" Type="http://schemas.openxmlformats.org/officeDocument/2006/relationships/hyperlink" Target="http://zakupki.gov.ru/epz/contract/contractCard/common-info.html?reestrNumber=2781101870026000139" TargetMode="External"/><Relationship Id="rId2" Type="http://schemas.openxmlformats.org/officeDocument/2006/relationships/hyperlink" Target="http://zakupki.gov.ru/epz/contract/contractCard/common-info.html?reestrNumber=2781101870025000358" TargetMode="External"/><Relationship Id="rId16" Type="http://schemas.openxmlformats.org/officeDocument/2006/relationships/hyperlink" Target="http://zakupki.gov.ru/epz/contract/contractCard/common-info.html?reestrNumber=2781101870026000139" TargetMode="External"/><Relationship Id="rId1" Type="http://schemas.openxmlformats.org/officeDocument/2006/relationships/hyperlink" Target="http://zakupki.gov.ru/epz/contract/contractCard/common-info.html?reestrNumber=2781101870025000358" TargetMode="External"/><Relationship Id="rId6" Type="http://schemas.openxmlformats.org/officeDocument/2006/relationships/hyperlink" Target="http://zakupki.gov.ru/epz/contract/contractCard/common-info.html?reestrNumber=2781101870025000338" TargetMode="External"/><Relationship Id="rId11" Type="http://schemas.openxmlformats.org/officeDocument/2006/relationships/hyperlink" Target="http://zakupki.gov.ru/epz/contract/contractCard/common-info.html?reestrNumber=2781101870025000338" TargetMode="External"/><Relationship Id="rId5" Type="http://schemas.openxmlformats.org/officeDocument/2006/relationships/hyperlink" Target="http://zakupki.gov.ru/epz/contract/contractCard/common-info.html?reestrNumber=2781101870025000358" TargetMode="External"/><Relationship Id="rId15" Type="http://schemas.openxmlformats.org/officeDocument/2006/relationships/hyperlink" Target="http://zakupki.gov.ru/epz/contract/contractCard/common-info.html?reestrNumber=2781101870025000266" TargetMode="External"/><Relationship Id="rId10" Type="http://schemas.openxmlformats.org/officeDocument/2006/relationships/hyperlink" Target="http://zakupki.gov.ru/epz/contract/contractCard/common-info.html?reestrNumber=2781101870025000338" TargetMode="External"/><Relationship Id="rId19" Type="http://schemas.openxmlformats.org/officeDocument/2006/relationships/drawing" Target="../drawings/drawing3.xml"/><Relationship Id="rId4" Type="http://schemas.openxmlformats.org/officeDocument/2006/relationships/hyperlink" Target="http://zakupki.gov.ru/epz/contract/contractCard/common-info.html?reestrNumber=2781101870025000358" TargetMode="External"/><Relationship Id="rId9" Type="http://schemas.openxmlformats.org/officeDocument/2006/relationships/hyperlink" Target="http://zakupki.gov.ru/epz/contract/contractCard/common-info.html?reestrNumber=2781101870025000338" TargetMode="External"/><Relationship Id="rId14" Type="http://schemas.openxmlformats.org/officeDocument/2006/relationships/hyperlink" Target="http://zakupki.gov.ru/epz/contract/contractCard/common-info.html?reestrNumber=27811018700250003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24"/>
  <sheetViews>
    <sheetView tabSelected="1" view="pageBreakPreview" topLeftCell="A4" zoomScale="85" zoomScaleNormal="100" zoomScaleSheetLayoutView="85" workbookViewId="0">
      <selection activeCell="E10" sqref="E10"/>
    </sheetView>
  </sheetViews>
  <sheetFormatPr defaultColWidth="9.7109375" defaultRowHeight="15" x14ac:dyDescent="0.25"/>
  <cols>
    <col min="1" max="1" width="11" style="2" customWidth="1"/>
    <col min="2" max="2" width="50.7109375" style="2" customWidth="1"/>
    <col min="3" max="4" width="17.140625" style="2" customWidth="1"/>
    <col min="5" max="5" width="31.7109375" style="2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5.425781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1"/>
    </row>
    <row r="2" spans="1:255" ht="54.75" customHeight="1" x14ac:dyDescent="0.25">
      <c r="A2" s="47" t="s">
        <v>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"/>
    </row>
    <row r="3" spans="1:255" ht="123.75" customHeight="1" x14ac:dyDescent="0.25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"/>
    </row>
    <row r="4" spans="1:255" ht="15.75" x14ac:dyDescent="0.25">
      <c r="A4" s="48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50</v>
      </c>
      <c r="N6" s="7" t="s">
        <v>14</v>
      </c>
      <c r="IT6" s="3"/>
      <c r="IU6" s="3"/>
    </row>
    <row r="7" spans="1:255" ht="71.099999999999994" customHeight="1" x14ac:dyDescent="0.25">
      <c r="A7" s="8" t="s">
        <v>51</v>
      </c>
      <c r="B7" s="9" t="s">
        <v>52</v>
      </c>
      <c r="C7" s="9" t="s">
        <v>53</v>
      </c>
      <c r="D7" s="8" t="s">
        <v>54</v>
      </c>
      <c r="E7" s="8"/>
      <c r="F7" s="8">
        <v>10.54</v>
      </c>
      <c r="G7" s="5">
        <v>4.76</v>
      </c>
      <c r="H7" s="5">
        <v>0</v>
      </c>
      <c r="I7" s="10">
        <v>10.54</v>
      </c>
      <c r="J7" s="8">
        <v>12</v>
      </c>
      <c r="K7" s="8">
        <v>10</v>
      </c>
      <c r="L7" s="8">
        <f>ROUNDDOWN(I7*1.1*1.1,2)</f>
        <v>12.75</v>
      </c>
      <c r="M7" s="8">
        <v>1500</v>
      </c>
      <c r="N7" s="8">
        <f>L7*M7</f>
        <v>19125</v>
      </c>
      <c r="IT7" s="3"/>
      <c r="IU7" s="3"/>
    </row>
    <row r="8" spans="1:255" ht="71.099999999999994" customHeight="1" x14ac:dyDescent="0.25">
      <c r="A8" s="8" t="s">
        <v>55</v>
      </c>
      <c r="B8" s="9" t="s">
        <v>56</v>
      </c>
      <c r="C8" s="9" t="s">
        <v>57</v>
      </c>
      <c r="D8" s="8" t="s">
        <v>54</v>
      </c>
      <c r="E8" s="8" t="s">
        <v>58</v>
      </c>
      <c r="F8" s="8">
        <v>0.45</v>
      </c>
      <c r="G8" s="5">
        <v>0.59</v>
      </c>
      <c r="H8" s="5">
        <v>0</v>
      </c>
      <c r="I8" s="10">
        <v>0.59</v>
      </c>
      <c r="J8" s="8">
        <v>18</v>
      </c>
      <c r="K8" s="8">
        <v>10</v>
      </c>
      <c r="L8" s="8">
        <f>ROUNDDOWN(I8*1.18*1.1,2)</f>
        <v>0.76</v>
      </c>
      <c r="M8" s="8">
        <v>6500</v>
      </c>
      <c r="N8" s="8">
        <f t="shared" ref="N8:N10" si="0">L8*M8</f>
        <v>4940</v>
      </c>
      <c r="IT8" s="3"/>
      <c r="IU8" s="3"/>
    </row>
    <row r="9" spans="1:255" ht="71.099999999999994" customHeight="1" x14ac:dyDescent="0.25">
      <c r="A9" s="8" t="s">
        <v>59</v>
      </c>
      <c r="B9" s="9" t="s">
        <v>60</v>
      </c>
      <c r="C9" s="9" t="s">
        <v>61</v>
      </c>
      <c r="D9" s="8" t="s">
        <v>54</v>
      </c>
      <c r="E9" s="8"/>
      <c r="F9" s="8">
        <v>0.8</v>
      </c>
      <c r="G9" s="5">
        <v>0.76</v>
      </c>
      <c r="H9" s="5">
        <v>0</v>
      </c>
      <c r="I9" s="10">
        <v>0.8</v>
      </c>
      <c r="J9" s="8">
        <v>18</v>
      </c>
      <c r="K9" s="8">
        <v>10</v>
      </c>
      <c r="L9" s="8">
        <f>ROUNDDOWN(I9*1.18*1.1,2)</f>
        <v>1.03</v>
      </c>
      <c r="M9" s="8">
        <v>3000</v>
      </c>
      <c r="N9" s="8">
        <f t="shared" si="0"/>
        <v>3090</v>
      </c>
      <c r="IT9" s="3"/>
      <c r="IU9" s="3"/>
    </row>
    <row r="10" spans="1:255" ht="71.099999999999994" customHeight="1" x14ac:dyDescent="0.25">
      <c r="A10" s="8" t="s">
        <v>62</v>
      </c>
      <c r="B10" s="9" t="s">
        <v>63</v>
      </c>
      <c r="C10" s="9" t="s">
        <v>64</v>
      </c>
      <c r="D10" s="8" t="s">
        <v>65</v>
      </c>
      <c r="E10" s="8" t="s">
        <v>66</v>
      </c>
      <c r="F10" s="8">
        <v>0.24</v>
      </c>
      <c r="G10" s="5">
        <v>0.22</v>
      </c>
      <c r="H10" s="5">
        <v>0.25</v>
      </c>
      <c r="I10" s="10">
        <v>0.24</v>
      </c>
      <c r="J10" s="8">
        <v>18</v>
      </c>
      <c r="K10" s="8">
        <v>10</v>
      </c>
      <c r="L10" s="8">
        <f>ROUNDDOWN(I10*1.18*1.1,2)</f>
        <v>0.31</v>
      </c>
      <c r="M10" s="8">
        <v>30000</v>
      </c>
      <c r="N10" s="8">
        <f t="shared" si="0"/>
        <v>9300</v>
      </c>
      <c r="IT10" s="3"/>
      <c r="IU10" s="3"/>
    </row>
    <row r="11" spans="1:255" ht="15.75" x14ac:dyDescent="0.25">
      <c r="A11" s="8" t="s">
        <v>17</v>
      </c>
      <c r="B11" s="44">
        <f>SUM(N7:N10)</f>
        <v>36455</v>
      </c>
      <c r="C11" s="44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11"/>
      <c r="IT11" s="3"/>
      <c r="IU11" s="3"/>
    </row>
    <row r="12" spans="1:255" ht="15.75" x14ac:dyDescent="0.25">
      <c r="P12" s="12"/>
    </row>
    <row r="13" spans="1:255" ht="15.75" x14ac:dyDescent="0.25">
      <c r="P13" s="12"/>
    </row>
    <row r="14" spans="1:255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x14ac:dyDescent="0.25">
      <c r="B15" s="14" t="s">
        <v>18</v>
      </c>
      <c r="C15" s="14"/>
      <c r="D15" s="61">
        <v>46182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x14ac:dyDescent="0.25">
      <c r="B16" s="14"/>
      <c r="C16" s="14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x14ac:dyDescent="0.25">
      <c r="B17" s="41" t="s">
        <v>249</v>
      </c>
      <c r="C17" s="41"/>
      <c r="D17" s="41"/>
      <c r="E17" s="41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ht="30" x14ac:dyDescent="0.25">
      <c r="B18" s="42" t="s">
        <v>250</v>
      </c>
      <c r="C18" s="41"/>
      <c r="D18" s="41"/>
      <c r="E18" s="41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B19" s="41" t="s">
        <v>19</v>
      </c>
      <c r="C19" s="41"/>
      <c r="D19" s="41"/>
      <c r="E19" s="41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x14ac:dyDescent="0.25">
      <c r="C20" s="41" t="s">
        <v>251</v>
      </c>
      <c r="D20" s="41"/>
      <c r="E20" s="41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B21" s="43" t="s">
        <v>20</v>
      </c>
      <c r="C21" s="43"/>
      <c r="D21" s="43"/>
      <c r="E21" s="4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  <row r="23" spans="1:16" x14ac:dyDescent="0.25">
      <c r="A23" s="13" t="s">
        <v>23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</row>
    <row r="24" spans="1:16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</row>
  </sheetData>
  <mergeCells count="5">
    <mergeCell ref="B21:E21"/>
    <mergeCell ref="B11:N11"/>
    <mergeCell ref="A1:N1"/>
    <mergeCell ref="A2:N2"/>
    <mergeCell ref="A3:N4"/>
  </mergeCells>
  <pageMargins left="0.39370078740157483" right="0.39370078740157483" top="0.39370078740157483" bottom="0.39370078740157483" header="0" footer="0"/>
  <pageSetup paperSize="9" scale="5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view="pageBreakPreview" zoomScale="60" zoomScaleNormal="100"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55" t="s">
        <v>21</v>
      </c>
      <c r="B1" s="55"/>
      <c r="C1" s="55"/>
      <c r="D1" s="55"/>
      <c r="E1" s="55"/>
      <c r="F1" s="55"/>
      <c r="G1" s="55"/>
      <c r="H1" s="55"/>
      <c r="I1" s="55"/>
    </row>
    <row r="2" spans="1:9" ht="90" customHeight="1" x14ac:dyDescent="0.25">
      <c r="A2" s="56" t="s">
        <v>22</v>
      </c>
      <c r="B2" s="56"/>
      <c r="C2" s="56"/>
      <c r="D2" s="56"/>
      <c r="E2" s="56"/>
      <c r="F2" s="56"/>
      <c r="G2" s="56"/>
      <c r="H2" s="56"/>
      <c r="I2" s="56"/>
    </row>
    <row r="3" spans="1:9" x14ac:dyDescent="0.25">
      <c r="A3" s="15" t="s">
        <v>23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53" t="s">
        <v>2</v>
      </c>
      <c r="B4" s="53" t="s">
        <v>3</v>
      </c>
      <c r="C4" s="53" t="s">
        <v>24</v>
      </c>
      <c r="D4" s="53" t="s">
        <v>25</v>
      </c>
      <c r="E4" s="53" t="s">
        <v>26</v>
      </c>
      <c r="F4" s="53" t="s">
        <v>27</v>
      </c>
      <c r="G4" s="53" t="s">
        <v>28</v>
      </c>
      <c r="H4" s="53" t="s">
        <v>29</v>
      </c>
      <c r="I4" s="53" t="s">
        <v>30</v>
      </c>
    </row>
    <row r="5" spans="1:9" x14ac:dyDescent="0.25">
      <c r="A5" s="54"/>
      <c r="B5" s="54"/>
      <c r="C5" s="54"/>
      <c r="D5" s="54"/>
      <c r="E5" s="54"/>
      <c r="F5" s="54"/>
      <c r="G5" s="54"/>
      <c r="H5" s="54"/>
      <c r="I5" s="54"/>
    </row>
    <row r="6" spans="1:9" ht="71.099999999999994" customHeight="1" x14ac:dyDescent="0.25">
      <c r="A6" s="51" t="s">
        <v>51</v>
      </c>
      <c r="B6" s="19" t="s">
        <v>52</v>
      </c>
      <c r="C6" s="20"/>
      <c r="D6" s="20" t="s">
        <v>67</v>
      </c>
      <c r="E6" s="19">
        <v>316.31</v>
      </c>
      <c r="F6" s="19">
        <v>30</v>
      </c>
      <c r="G6" s="19" t="s">
        <v>68</v>
      </c>
      <c r="H6" s="51">
        <v>7.0000000000000007E-2</v>
      </c>
      <c r="I6" s="52">
        <v>10.54</v>
      </c>
    </row>
    <row r="7" spans="1:9" ht="71.099999999999994" customHeight="1" x14ac:dyDescent="0.25">
      <c r="A7" s="51" t="s">
        <v>15</v>
      </c>
      <c r="B7" s="19" t="s">
        <v>52</v>
      </c>
      <c r="C7" s="20"/>
      <c r="D7" s="20" t="s">
        <v>69</v>
      </c>
      <c r="E7" s="19">
        <v>316.39999999999998</v>
      </c>
      <c r="F7" s="19">
        <v>30</v>
      </c>
      <c r="G7" s="19" t="s">
        <v>70</v>
      </c>
      <c r="H7" s="51" t="s">
        <v>31</v>
      </c>
      <c r="I7" s="52" t="s">
        <v>32</v>
      </c>
    </row>
    <row r="8" spans="1:9" ht="71.099999999999994" customHeight="1" x14ac:dyDescent="0.25">
      <c r="A8" s="51" t="s">
        <v>15</v>
      </c>
      <c r="B8" s="19" t="s">
        <v>52</v>
      </c>
      <c r="C8" s="20"/>
      <c r="D8" s="20" t="s">
        <v>71</v>
      </c>
      <c r="E8" s="19">
        <v>316.56</v>
      </c>
      <c r="F8" s="19">
        <v>30</v>
      </c>
      <c r="G8" s="19" t="s">
        <v>70</v>
      </c>
      <c r="H8" s="51" t="s">
        <v>31</v>
      </c>
      <c r="I8" s="52" t="s">
        <v>32</v>
      </c>
    </row>
    <row r="9" spans="1:9" ht="71.099999999999994" customHeight="1" x14ac:dyDescent="0.25">
      <c r="A9" s="51" t="s">
        <v>55</v>
      </c>
      <c r="B9" s="19" t="s">
        <v>56</v>
      </c>
      <c r="C9" s="20"/>
      <c r="D9" s="20" t="s">
        <v>67</v>
      </c>
      <c r="E9" s="19">
        <v>22.73</v>
      </c>
      <c r="F9" s="19">
        <v>50</v>
      </c>
      <c r="G9" s="19" t="s">
        <v>72</v>
      </c>
      <c r="H9" s="51">
        <v>3.77</v>
      </c>
      <c r="I9" s="52">
        <v>0.45</v>
      </c>
    </row>
    <row r="10" spans="1:9" ht="71.099999999999994" customHeight="1" x14ac:dyDescent="0.25">
      <c r="A10" s="51" t="s">
        <v>15</v>
      </c>
      <c r="B10" s="19" t="s">
        <v>56</v>
      </c>
      <c r="C10" s="20"/>
      <c r="D10" s="20" t="s">
        <v>69</v>
      </c>
      <c r="E10" s="19">
        <v>22.73</v>
      </c>
      <c r="F10" s="19">
        <v>50</v>
      </c>
      <c r="G10" s="19" t="s">
        <v>72</v>
      </c>
      <c r="H10" s="51" t="s">
        <v>31</v>
      </c>
      <c r="I10" s="52" t="s">
        <v>32</v>
      </c>
    </row>
    <row r="11" spans="1:9" ht="71.099999999999994" customHeight="1" x14ac:dyDescent="0.25">
      <c r="A11" s="51" t="s">
        <v>15</v>
      </c>
      <c r="B11" s="19" t="s">
        <v>56</v>
      </c>
      <c r="C11" s="20"/>
      <c r="D11" s="20" t="s">
        <v>71</v>
      </c>
      <c r="E11" s="19">
        <v>23.88</v>
      </c>
      <c r="F11" s="19">
        <v>50</v>
      </c>
      <c r="G11" s="19" t="s">
        <v>73</v>
      </c>
      <c r="H11" s="51" t="s">
        <v>31</v>
      </c>
      <c r="I11" s="52" t="s">
        <v>32</v>
      </c>
    </row>
    <row r="12" spans="1:9" ht="71.099999999999994" customHeight="1" x14ac:dyDescent="0.25">
      <c r="A12" s="51" t="s">
        <v>59</v>
      </c>
      <c r="B12" s="19" t="s">
        <v>60</v>
      </c>
      <c r="C12" s="20"/>
      <c r="D12" s="20" t="s">
        <v>74</v>
      </c>
      <c r="E12" s="19">
        <v>48.07</v>
      </c>
      <c r="F12" s="19">
        <v>60</v>
      </c>
      <c r="G12" s="19" t="s">
        <v>75</v>
      </c>
      <c r="H12" s="51">
        <v>1.51</v>
      </c>
      <c r="I12" s="52">
        <v>0.8</v>
      </c>
    </row>
    <row r="13" spans="1:9" ht="71.099999999999994" customHeight="1" x14ac:dyDescent="0.25">
      <c r="A13" s="51" t="s">
        <v>15</v>
      </c>
      <c r="B13" s="19" t="s">
        <v>60</v>
      </c>
      <c r="C13" s="20"/>
      <c r="D13" s="20" t="s">
        <v>76</v>
      </c>
      <c r="E13" s="19">
        <v>48.92</v>
      </c>
      <c r="F13" s="19">
        <v>60</v>
      </c>
      <c r="G13" s="19" t="s">
        <v>77</v>
      </c>
      <c r="H13" s="51" t="s">
        <v>31</v>
      </c>
      <c r="I13" s="52" t="s">
        <v>32</v>
      </c>
    </row>
    <row r="14" spans="1:9" ht="71.099999999999994" customHeight="1" x14ac:dyDescent="0.25">
      <c r="A14" s="51" t="s">
        <v>15</v>
      </c>
      <c r="B14" s="19" t="s">
        <v>60</v>
      </c>
      <c r="C14" s="20"/>
      <c r="D14" s="20" t="s">
        <v>78</v>
      </c>
      <c r="E14" s="19">
        <v>48.92</v>
      </c>
      <c r="F14" s="19">
        <v>60</v>
      </c>
      <c r="G14" s="19" t="s">
        <v>77</v>
      </c>
      <c r="H14" s="51" t="s">
        <v>31</v>
      </c>
      <c r="I14" s="52" t="s">
        <v>32</v>
      </c>
    </row>
    <row r="15" spans="1:9" ht="71.099999999999994" customHeight="1" x14ac:dyDescent="0.25">
      <c r="A15" s="51" t="s">
        <v>62</v>
      </c>
      <c r="B15" s="19" t="s">
        <v>63</v>
      </c>
      <c r="C15" s="20"/>
      <c r="D15" s="20" t="s">
        <v>74</v>
      </c>
      <c r="E15" s="19">
        <v>23.88</v>
      </c>
      <c r="F15" s="19">
        <v>100</v>
      </c>
      <c r="G15" s="19" t="s">
        <v>79</v>
      </c>
      <c r="H15" s="51">
        <v>0</v>
      </c>
      <c r="I15" s="52">
        <v>0.24</v>
      </c>
    </row>
    <row r="16" spans="1:9" ht="71.099999999999994" customHeight="1" x14ac:dyDescent="0.25">
      <c r="A16" s="51" t="s">
        <v>15</v>
      </c>
      <c r="B16" s="19" t="s">
        <v>63</v>
      </c>
      <c r="C16" s="20"/>
      <c r="D16" s="20" t="s">
        <v>76</v>
      </c>
      <c r="E16" s="19">
        <v>23.98</v>
      </c>
      <c r="F16" s="19">
        <v>100</v>
      </c>
      <c r="G16" s="19" t="s">
        <v>79</v>
      </c>
      <c r="H16" s="51" t="s">
        <v>31</v>
      </c>
      <c r="I16" s="52" t="s">
        <v>32</v>
      </c>
    </row>
    <row r="17" spans="1:9" ht="71.099999999999994" customHeight="1" x14ac:dyDescent="0.25">
      <c r="A17" s="51" t="s">
        <v>15</v>
      </c>
      <c r="B17" s="19" t="s">
        <v>63</v>
      </c>
      <c r="C17" s="20"/>
      <c r="D17" s="20" t="s">
        <v>80</v>
      </c>
      <c r="E17" s="19">
        <v>24.27</v>
      </c>
      <c r="F17" s="19">
        <v>100</v>
      </c>
      <c r="G17" s="19" t="s">
        <v>79</v>
      </c>
      <c r="H17" s="51" t="s">
        <v>31</v>
      </c>
      <c r="I17" s="52" t="s">
        <v>32</v>
      </c>
    </row>
    <row r="18" spans="1:9" x14ac:dyDescent="0.25">
      <c r="A18" s="17"/>
      <c r="B18" s="15"/>
      <c r="C18" s="15"/>
      <c r="D18" s="15"/>
      <c r="E18" s="15"/>
      <c r="F18" s="15"/>
      <c r="G18" s="15"/>
      <c r="H18" s="15"/>
      <c r="I18" s="15"/>
    </row>
    <row r="19" spans="1:9" x14ac:dyDescent="0.25">
      <c r="A19" s="49"/>
      <c r="B19" s="49"/>
      <c r="C19" s="49"/>
      <c r="D19" s="49"/>
      <c r="E19" s="49"/>
      <c r="F19" s="49"/>
      <c r="G19" s="49"/>
      <c r="H19" s="49"/>
      <c r="I19" s="49"/>
    </row>
    <row r="20" spans="1:9" x14ac:dyDescent="0.25">
      <c r="A20" s="50"/>
      <c r="B20" s="50"/>
      <c r="C20" s="50"/>
      <c r="D20" s="50"/>
      <c r="E20" s="50"/>
      <c r="F20" s="50"/>
      <c r="G20" s="50"/>
      <c r="H20" s="50"/>
      <c r="I20" s="50"/>
    </row>
    <row r="21" spans="1:9" x14ac:dyDescent="0.25">
      <c r="A21" s="15"/>
      <c r="B21" s="15"/>
      <c r="C21" s="15"/>
      <c r="D21" s="15"/>
      <c r="E21" s="15"/>
      <c r="F21" s="15"/>
      <c r="G21" s="15"/>
      <c r="H21" s="15"/>
      <c r="I21" s="15"/>
    </row>
    <row r="22" spans="1:9" x14ac:dyDescent="0.25">
      <c r="A22" s="15"/>
      <c r="B22" s="15"/>
      <c r="C22" s="15"/>
      <c r="D22" s="15"/>
      <c r="E22" s="15"/>
      <c r="F22" s="15"/>
      <c r="G22" s="15"/>
      <c r="H22" s="15"/>
      <c r="I22" s="15"/>
    </row>
    <row r="23" spans="1:9" x14ac:dyDescent="0.25">
      <c r="A23" s="15"/>
      <c r="B23" s="15"/>
      <c r="C23" s="15"/>
      <c r="D23" s="15"/>
      <c r="E23" s="15"/>
      <c r="F23" s="15"/>
      <c r="G23" s="15"/>
      <c r="H23" s="15"/>
      <c r="I23" s="15"/>
    </row>
    <row r="24" spans="1:9" x14ac:dyDescent="0.25">
      <c r="A24" s="15"/>
      <c r="B24" s="15"/>
      <c r="C24" s="15"/>
      <c r="D24" s="15"/>
      <c r="E24" s="15"/>
      <c r="F24" s="15"/>
      <c r="G24" s="15"/>
      <c r="H24" s="15"/>
      <c r="I24" s="15"/>
    </row>
  </sheetData>
  <mergeCells count="25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19:I19"/>
    <mergeCell ref="A20:I20"/>
    <mergeCell ref="A6:A8"/>
    <mergeCell ref="H6:H8"/>
    <mergeCell ref="I6:I8"/>
    <mergeCell ref="A9:A11"/>
    <mergeCell ref="H9:H11"/>
    <mergeCell ref="I9:I11"/>
    <mergeCell ref="A12:A14"/>
    <mergeCell ref="H12:H14"/>
    <mergeCell ref="I12:I14"/>
    <mergeCell ref="A15:A17"/>
    <mergeCell ref="H15:H17"/>
    <mergeCell ref="I15:I17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3"/>
  <sheetViews>
    <sheetView view="pageBreakPreview" zoomScale="60" zoomScaleNormal="100" workbookViewId="0">
      <selection sqref="A1:I1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55" t="s">
        <v>42</v>
      </c>
      <c r="B1" s="55"/>
      <c r="C1" s="55"/>
      <c r="D1" s="55"/>
      <c r="E1" s="55"/>
      <c r="F1" s="55"/>
      <c r="G1" s="55"/>
      <c r="H1" s="55"/>
      <c r="I1" s="55"/>
    </row>
    <row r="2" spans="1:9" ht="60" customHeight="1" x14ac:dyDescent="0.25">
      <c r="A2" s="56" t="s">
        <v>43</v>
      </c>
      <c r="B2" s="56"/>
      <c r="C2" s="56"/>
      <c r="D2" s="56"/>
      <c r="E2" s="56"/>
      <c r="F2" s="56"/>
      <c r="G2" s="56"/>
      <c r="H2" s="56"/>
      <c r="I2" s="56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 x14ac:dyDescent="0.25">
      <c r="A4" s="21" t="s">
        <v>2</v>
      </c>
      <c r="B4" s="21" t="s">
        <v>33</v>
      </c>
      <c r="C4" s="21" t="s">
        <v>34</v>
      </c>
      <c r="D4" s="21" t="s">
        <v>35</v>
      </c>
      <c r="E4" s="21" t="s">
        <v>36</v>
      </c>
      <c r="F4" s="21" t="s">
        <v>37</v>
      </c>
      <c r="G4" s="21" t="s">
        <v>38</v>
      </c>
      <c r="H4" s="21" t="s">
        <v>39</v>
      </c>
      <c r="I4" s="21" t="s">
        <v>40</v>
      </c>
    </row>
    <row r="5" spans="1:9" ht="409.6" customHeight="1" x14ac:dyDescent="0.25">
      <c r="A5" s="51" t="s">
        <v>51</v>
      </c>
      <c r="B5" s="19" t="s">
        <v>81</v>
      </c>
      <c r="C5" s="21" t="s">
        <v>82</v>
      </c>
      <c r="D5" s="21" t="s">
        <v>83</v>
      </c>
      <c r="E5" s="21" t="s">
        <v>84</v>
      </c>
      <c r="F5" s="21" t="s">
        <v>85</v>
      </c>
      <c r="G5" s="21">
        <v>634</v>
      </c>
      <c r="H5" s="21">
        <v>60</v>
      </c>
      <c r="I5" s="57">
        <v>4.76</v>
      </c>
    </row>
    <row r="6" spans="1:9" ht="409.6" customHeight="1" x14ac:dyDescent="0.25">
      <c r="A6" s="51" t="s">
        <v>15</v>
      </c>
      <c r="B6" s="19" t="s">
        <v>86</v>
      </c>
      <c r="C6" s="21" t="s">
        <v>82</v>
      </c>
      <c r="D6" s="21" t="s">
        <v>87</v>
      </c>
      <c r="E6" s="21" t="s">
        <v>88</v>
      </c>
      <c r="F6" s="21" t="s">
        <v>89</v>
      </c>
      <c r="G6" s="21">
        <v>154.79</v>
      </c>
      <c r="H6" s="21">
        <v>30</v>
      </c>
      <c r="I6" s="57" t="s">
        <v>41</v>
      </c>
    </row>
    <row r="7" spans="1:9" ht="409.6" customHeight="1" x14ac:dyDescent="0.25">
      <c r="A7" s="51" t="s">
        <v>15</v>
      </c>
      <c r="B7" s="19" t="s">
        <v>81</v>
      </c>
      <c r="C7" s="21" t="s">
        <v>82</v>
      </c>
      <c r="D7" s="21" t="s">
        <v>90</v>
      </c>
      <c r="E7" s="21" t="s">
        <v>84</v>
      </c>
      <c r="F7" s="21" t="s">
        <v>85</v>
      </c>
      <c r="G7" s="21">
        <v>317</v>
      </c>
      <c r="H7" s="21">
        <v>30</v>
      </c>
      <c r="I7" s="57" t="s">
        <v>41</v>
      </c>
    </row>
    <row r="8" spans="1:9" ht="409.6" customHeight="1" x14ac:dyDescent="0.25">
      <c r="A8" s="51" t="s">
        <v>15</v>
      </c>
      <c r="B8" s="19" t="s">
        <v>81</v>
      </c>
      <c r="C8" s="21" t="s">
        <v>82</v>
      </c>
      <c r="D8" s="21" t="s">
        <v>83</v>
      </c>
      <c r="E8" s="21" t="s">
        <v>91</v>
      </c>
      <c r="F8" s="21" t="s">
        <v>92</v>
      </c>
      <c r="G8" s="21">
        <v>634</v>
      </c>
      <c r="H8" s="21">
        <v>60</v>
      </c>
      <c r="I8" s="57" t="s">
        <v>41</v>
      </c>
    </row>
    <row r="9" spans="1:9" ht="409.6" customHeight="1" x14ac:dyDescent="0.25">
      <c r="A9" s="51" t="s">
        <v>15</v>
      </c>
      <c r="B9" s="19" t="s">
        <v>81</v>
      </c>
      <c r="C9" s="21" t="s">
        <v>82</v>
      </c>
      <c r="D9" s="21" t="s">
        <v>90</v>
      </c>
      <c r="E9" s="21" t="s">
        <v>91</v>
      </c>
      <c r="F9" s="21" t="s">
        <v>92</v>
      </c>
      <c r="G9" s="21">
        <v>317</v>
      </c>
      <c r="H9" s="21">
        <v>30</v>
      </c>
      <c r="I9" s="57" t="s">
        <v>41</v>
      </c>
    </row>
    <row r="10" spans="1:9" ht="409.6" customHeight="1" x14ac:dyDescent="0.25">
      <c r="A10" s="51" t="s">
        <v>15</v>
      </c>
      <c r="B10" s="19" t="s">
        <v>86</v>
      </c>
      <c r="C10" s="21" t="s">
        <v>82</v>
      </c>
      <c r="D10" s="21" t="s">
        <v>93</v>
      </c>
      <c r="E10" s="21" t="s">
        <v>94</v>
      </c>
      <c r="F10" s="21" t="s">
        <v>95</v>
      </c>
      <c r="G10" s="21">
        <v>286.08999999999997</v>
      </c>
      <c r="H10" s="21">
        <v>60</v>
      </c>
      <c r="I10" s="57" t="s">
        <v>41</v>
      </c>
    </row>
    <row r="11" spans="1:9" ht="409.6" customHeight="1" x14ac:dyDescent="0.25">
      <c r="A11" s="51" t="s">
        <v>15</v>
      </c>
      <c r="B11" s="19" t="s">
        <v>86</v>
      </c>
      <c r="C11" s="21" t="s">
        <v>82</v>
      </c>
      <c r="D11" s="21" t="s">
        <v>96</v>
      </c>
      <c r="E11" s="21" t="s">
        <v>94</v>
      </c>
      <c r="F11" s="21" t="s">
        <v>95</v>
      </c>
      <c r="G11" s="21">
        <v>148.47999999999999</v>
      </c>
      <c r="H11" s="21">
        <v>30</v>
      </c>
      <c r="I11" s="57" t="s">
        <v>41</v>
      </c>
    </row>
    <row r="12" spans="1:9" ht="409.6" customHeight="1" x14ac:dyDescent="0.25">
      <c r="A12" s="51" t="s">
        <v>15</v>
      </c>
      <c r="B12" s="19" t="s">
        <v>86</v>
      </c>
      <c r="C12" s="21" t="s">
        <v>82</v>
      </c>
      <c r="D12" s="21" t="s">
        <v>97</v>
      </c>
      <c r="E12" s="21" t="s">
        <v>88</v>
      </c>
      <c r="F12" s="21" t="s">
        <v>89</v>
      </c>
      <c r="G12" s="21">
        <v>295.75</v>
      </c>
      <c r="H12" s="21">
        <v>60</v>
      </c>
      <c r="I12" s="57" t="s">
        <v>41</v>
      </c>
    </row>
    <row r="13" spans="1:9" ht="409.6" customHeight="1" x14ac:dyDescent="0.25">
      <c r="A13" s="51" t="s">
        <v>55</v>
      </c>
      <c r="B13" s="19" t="s">
        <v>98</v>
      </c>
      <c r="C13" s="21" t="s">
        <v>82</v>
      </c>
      <c r="D13" s="21" t="s">
        <v>99</v>
      </c>
      <c r="E13" s="21" t="s">
        <v>100</v>
      </c>
      <c r="F13" s="21" t="s">
        <v>101</v>
      </c>
      <c r="G13" s="21">
        <v>94.86</v>
      </c>
      <c r="H13" s="21">
        <v>100</v>
      </c>
      <c r="I13" s="57">
        <v>0.59</v>
      </c>
    </row>
    <row r="14" spans="1:9" ht="409.6" customHeight="1" x14ac:dyDescent="0.25">
      <c r="A14" s="51" t="s">
        <v>15</v>
      </c>
      <c r="B14" s="19" t="s">
        <v>82</v>
      </c>
      <c r="C14" s="21" t="s">
        <v>82</v>
      </c>
      <c r="D14" s="21" t="s">
        <v>102</v>
      </c>
      <c r="E14" s="21" t="s">
        <v>103</v>
      </c>
      <c r="F14" s="21" t="s">
        <v>104</v>
      </c>
      <c r="G14" s="21">
        <v>41.7</v>
      </c>
      <c r="H14" s="21">
        <v>50</v>
      </c>
      <c r="I14" s="57" t="s">
        <v>41</v>
      </c>
    </row>
    <row r="15" spans="1:9" ht="409.6" customHeight="1" x14ac:dyDescent="0.25">
      <c r="A15" s="51" t="s">
        <v>15</v>
      </c>
      <c r="B15" s="19" t="s">
        <v>105</v>
      </c>
      <c r="C15" s="21" t="s">
        <v>82</v>
      </c>
      <c r="D15" s="21" t="s">
        <v>106</v>
      </c>
      <c r="E15" s="21" t="s">
        <v>107</v>
      </c>
      <c r="F15" s="21" t="s">
        <v>108</v>
      </c>
      <c r="G15" s="21">
        <v>117</v>
      </c>
      <c r="H15" s="21">
        <v>100</v>
      </c>
      <c r="I15" s="57" t="s">
        <v>41</v>
      </c>
    </row>
    <row r="16" spans="1:9" ht="409.6" customHeight="1" x14ac:dyDescent="0.25">
      <c r="A16" s="51" t="s">
        <v>15</v>
      </c>
      <c r="B16" s="19" t="s">
        <v>109</v>
      </c>
      <c r="C16" s="21" t="s">
        <v>82</v>
      </c>
      <c r="D16" s="21" t="s">
        <v>110</v>
      </c>
      <c r="E16" s="21" t="s">
        <v>111</v>
      </c>
      <c r="F16" s="21" t="s">
        <v>112</v>
      </c>
      <c r="G16" s="21">
        <v>82.51</v>
      </c>
      <c r="H16" s="21">
        <v>100</v>
      </c>
      <c r="I16" s="57" t="s">
        <v>41</v>
      </c>
    </row>
    <row r="17" spans="1:9" ht="409.6" customHeight="1" x14ac:dyDescent="0.25">
      <c r="A17" s="51" t="s">
        <v>15</v>
      </c>
      <c r="B17" s="19" t="s">
        <v>105</v>
      </c>
      <c r="C17" s="21" t="s">
        <v>82</v>
      </c>
      <c r="D17" s="21" t="s">
        <v>113</v>
      </c>
      <c r="E17" s="21" t="s">
        <v>107</v>
      </c>
      <c r="F17" s="21" t="s">
        <v>108</v>
      </c>
      <c r="G17" s="21">
        <v>78.209999999999994</v>
      </c>
      <c r="H17" s="21">
        <v>50</v>
      </c>
      <c r="I17" s="57" t="s">
        <v>41</v>
      </c>
    </row>
    <row r="18" spans="1:9" ht="409.6" customHeight="1" x14ac:dyDescent="0.25">
      <c r="A18" s="51" t="s">
        <v>15</v>
      </c>
      <c r="B18" s="19" t="s">
        <v>98</v>
      </c>
      <c r="C18" s="21" t="s">
        <v>82</v>
      </c>
      <c r="D18" s="21" t="s">
        <v>114</v>
      </c>
      <c r="E18" s="21" t="s">
        <v>115</v>
      </c>
      <c r="F18" s="21" t="s">
        <v>101</v>
      </c>
      <c r="G18" s="21">
        <v>50.08</v>
      </c>
      <c r="H18" s="21">
        <v>50</v>
      </c>
      <c r="I18" s="57" t="s">
        <v>41</v>
      </c>
    </row>
    <row r="19" spans="1:9" ht="409.6" customHeight="1" x14ac:dyDescent="0.25">
      <c r="A19" s="51" t="s">
        <v>15</v>
      </c>
      <c r="B19" s="19" t="s">
        <v>109</v>
      </c>
      <c r="C19" s="21" t="s">
        <v>82</v>
      </c>
      <c r="D19" s="21" t="s">
        <v>110</v>
      </c>
      <c r="E19" s="21" t="s">
        <v>111</v>
      </c>
      <c r="F19" s="21" t="s">
        <v>116</v>
      </c>
      <c r="G19" s="21">
        <v>80.03</v>
      </c>
      <c r="H19" s="21">
        <v>100</v>
      </c>
      <c r="I19" s="57" t="s">
        <v>41</v>
      </c>
    </row>
    <row r="20" spans="1:9" ht="409.6" customHeight="1" x14ac:dyDescent="0.25">
      <c r="A20" s="51" t="s">
        <v>15</v>
      </c>
      <c r="B20" s="19" t="s">
        <v>98</v>
      </c>
      <c r="C20" s="21" t="s">
        <v>82</v>
      </c>
      <c r="D20" s="21" t="s">
        <v>117</v>
      </c>
      <c r="E20" s="21" t="s">
        <v>118</v>
      </c>
      <c r="F20" s="21" t="s">
        <v>101</v>
      </c>
      <c r="G20" s="21">
        <v>94.86</v>
      </c>
      <c r="H20" s="21">
        <v>100</v>
      </c>
      <c r="I20" s="57" t="s">
        <v>41</v>
      </c>
    </row>
    <row r="21" spans="1:9" ht="409.6" customHeight="1" x14ac:dyDescent="0.25">
      <c r="A21" s="51" t="s">
        <v>15</v>
      </c>
      <c r="B21" s="19" t="s">
        <v>82</v>
      </c>
      <c r="C21" s="21" t="s">
        <v>82</v>
      </c>
      <c r="D21" s="21" t="s">
        <v>102</v>
      </c>
      <c r="E21" s="21" t="s">
        <v>103</v>
      </c>
      <c r="F21" s="21" t="s">
        <v>119</v>
      </c>
      <c r="G21" s="21">
        <v>41.7</v>
      </c>
      <c r="H21" s="21">
        <v>50</v>
      </c>
      <c r="I21" s="57" t="s">
        <v>41</v>
      </c>
    </row>
    <row r="22" spans="1:9" ht="409.6" customHeight="1" x14ac:dyDescent="0.25">
      <c r="A22" s="51" t="s">
        <v>15</v>
      </c>
      <c r="B22" s="19" t="s">
        <v>82</v>
      </c>
      <c r="C22" s="21" t="s">
        <v>82</v>
      </c>
      <c r="D22" s="21" t="s">
        <v>120</v>
      </c>
      <c r="E22" s="21" t="s">
        <v>103</v>
      </c>
      <c r="F22" s="21" t="s">
        <v>121</v>
      </c>
      <c r="G22" s="21">
        <v>29.74</v>
      </c>
      <c r="H22" s="21">
        <v>50</v>
      </c>
      <c r="I22" s="57" t="s">
        <v>41</v>
      </c>
    </row>
    <row r="23" spans="1:9" ht="409.6" customHeight="1" x14ac:dyDescent="0.25">
      <c r="A23" s="51" t="s">
        <v>15</v>
      </c>
      <c r="B23" s="19" t="s">
        <v>98</v>
      </c>
      <c r="C23" s="21" t="s">
        <v>82</v>
      </c>
      <c r="D23" s="21" t="s">
        <v>122</v>
      </c>
      <c r="E23" s="21" t="s">
        <v>118</v>
      </c>
      <c r="F23" s="21" t="s">
        <v>101</v>
      </c>
      <c r="G23" s="21">
        <v>50.08</v>
      </c>
      <c r="H23" s="21">
        <v>50</v>
      </c>
      <c r="I23" s="57" t="s">
        <v>41</v>
      </c>
    </row>
    <row r="24" spans="1:9" ht="409.6" customHeight="1" x14ac:dyDescent="0.25">
      <c r="A24" s="51" t="s">
        <v>59</v>
      </c>
      <c r="B24" s="19" t="s">
        <v>123</v>
      </c>
      <c r="C24" s="21" t="s">
        <v>124</v>
      </c>
      <c r="D24" s="21" t="s">
        <v>125</v>
      </c>
      <c r="E24" s="21" t="s">
        <v>126</v>
      </c>
      <c r="F24" s="21" t="s">
        <v>127</v>
      </c>
      <c r="G24" s="21">
        <v>38.450000000000003</v>
      </c>
      <c r="H24" s="21">
        <v>50</v>
      </c>
      <c r="I24" s="57">
        <v>0.76</v>
      </c>
    </row>
    <row r="25" spans="1:9" ht="409.6" customHeight="1" x14ac:dyDescent="0.25">
      <c r="A25" s="51" t="s">
        <v>15</v>
      </c>
      <c r="B25" s="19" t="s">
        <v>128</v>
      </c>
      <c r="C25" s="21" t="s">
        <v>124</v>
      </c>
      <c r="D25" s="21" t="s">
        <v>129</v>
      </c>
      <c r="E25" s="21" t="s">
        <v>130</v>
      </c>
      <c r="F25" s="21" t="s">
        <v>131</v>
      </c>
      <c r="G25" s="21">
        <v>53.61</v>
      </c>
      <c r="H25" s="21">
        <v>60</v>
      </c>
      <c r="I25" s="57" t="s">
        <v>41</v>
      </c>
    </row>
    <row r="26" spans="1:9" ht="409.6" customHeight="1" x14ac:dyDescent="0.25">
      <c r="A26" s="51" t="s">
        <v>15</v>
      </c>
      <c r="B26" s="19" t="s">
        <v>132</v>
      </c>
      <c r="C26" s="21" t="s">
        <v>124</v>
      </c>
      <c r="D26" s="21" t="s">
        <v>133</v>
      </c>
      <c r="E26" s="21" t="s">
        <v>134</v>
      </c>
      <c r="F26" s="21" t="s">
        <v>135</v>
      </c>
      <c r="G26" s="21">
        <v>52.75</v>
      </c>
      <c r="H26" s="21">
        <v>60</v>
      </c>
      <c r="I26" s="57" t="s">
        <v>41</v>
      </c>
    </row>
    <row r="27" spans="1:9" ht="409.6" customHeight="1" x14ac:dyDescent="0.25">
      <c r="A27" s="51" t="s">
        <v>15</v>
      </c>
      <c r="B27" s="19" t="s">
        <v>136</v>
      </c>
      <c r="C27" s="21" t="s">
        <v>124</v>
      </c>
      <c r="D27" s="21" t="s">
        <v>137</v>
      </c>
      <c r="E27" s="21" t="s">
        <v>138</v>
      </c>
      <c r="F27" s="21" t="s">
        <v>139</v>
      </c>
      <c r="G27" s="21">
        <v>63.73</v>
      </c>
      <c r="H27" s="21">
        <v>60</v>
      </c>
      <c r="I27" s="57" t="s">
        <v>41</v>
      </c>
    </row>
    <row r="28" spans="1:9" ht="409.6" customHeight="1" x14ac:dyDescent="0.25">
      <c r="A28" s="51" t="s">
        <v>15</v>
      </c>
      <c r="B28" s="19" t="s">
        <v>128</v>
      </c>
      <c r="C28" s="21" t="s">
        <v>124</v>
      </c>
      <c r="D28" s="21" t="s">
        <v>140</v>
      </c>
      <c r="E28" s="21" t="s">
        <v>130</v>
      </c>
      <c r="F28" s="21" t="s">
        <v>141</v>
      </c>
      <c r="G28" s="21">
        <v>61.65</v>
      </c>
      <c r="H28" s="21">
        <v>60</v>
      </c>
      <c r="I28" s="57" t="s">
        <v>41</v>
      </c>
    </row>
    <row r="29" spans="1:9" ht="409.6" customHeight="1" x14ac:dyDescent="0.25">
      <c r="A29" s="51" t="s">
        <v>15</v>
      </c>
      <c r="B29" s="19" t="s">
        <v>132</v>
      </c>
      <c r="C29" s="21" t="s">
        <v>124</v>
      </c>
      <c r="D29" s="21" t="s">
        <v>142</v>
      </c>
      <c r="E29" s="21" t="s">
        <v>134</v>
      </c>
      <c r="F29" s="21" t="s">
        <v>135</v>
      </c>
      <c r="G29" s="21">
        <v>26.38</v>
      </c>
      <c r="H29" s="21">
        <v>30</v>
      </c>
      <c r="I29" s="57" t="s">
        <v>41</v>
      </c>
    </row>
    <row r="30" spans="1:9" ht="409.6" customHeight="1" x14ac:dyDescent="0.25">
      <c r="A30" s="51" t="s">
        <v>15</v>
      </c>
      <c r="B30" s="19" t="s">
        <v>143</v>
      </c>
      <c r="C30" s="21" t="s">
        <v>124</v>
      </c>
      <c r="D30" s="21" t="s">
        <v>144</v>
      </c>
      <c r="E30" s="21" t="s">
        <v>145</v>
      </c>
      <c r="F30" s="21" t="s">
        <v>146</v>
      </c>
      <c r="G30" s="21">
        <v>165</v>
      </c>
      <c r="H30" s="21">
        <v>30</v>
      </c>
      <c r="I30" s="57" t="s">
        <v>41</v>
      </c>
    </row>
    <row r="31" spans="1:9" ht="409.6" customHeight="1" x14ac:dyDescent="0.25">
      <c r="A31" s="51" t="s">
        <v>15</v>
      </c>
      <c r="B31" s="19" t="s">
        <v>147</v>
      </c>
      <c r="C31" s="21" t="s">
        <v>124</v>
      </c>
      <c r="D31" s="21" t="s">
        <v>148</v>
      </c>
      <c r="E31" s="21" t="s">
        <v>149</v>
      </c>
      <c r="F31" s="21" t="s">
        <v>150</v>
      </c>
      <c r="G31" s="21">
        <v>194.97</v>
      </c>
      <c r="H31" s="21">
        <v>30</v>
      </c>
      <c r="I31" s="57" t="s">
        <v>41</v>
      </c>
    </row>
    <row r="32" spans="1:9" ht="409.6" customHeight="1" x14ac:dyDescent="0.25">
      <c r="A32" s="51" t="s">
        <v>15</v>
      </c>
      <c r="B32" s="19" t="s">
        <v>123</v>
      </c>
      <c r="C32" s="21" t="s">
        <v>124</v>
      </c>
      <c r="D32" s="21" t="s">
        <v>151</v>
      </c>
      <c r="E32" s="21" t="s">
        <v>126</v>
      </c>
      <c r="F32" s="21" t="s">
        <v>127</v>
      </c>
      <c r="G32" s="21">
        <v>23.07</v>
      </c>
      <c r="H32" s="21">
        <v>30</v>
      </c>
      <c r="I32" s="57" t="s">
        <v>41</v>
      </c>
    </row>
    <row r="33" spans="1:9" ht="409.6" customHeight="1" x14ac:dyDescent="0.25">
      <c r="A33" s="51" t="s">
        <v>15</v>
      </c>
      <c r="B33" s="19" t="s">
        <v>123</v>
      </c>
      <c r="C33" s="21" t="s">
        <v>124</v>
      </c>
      <c r="D33" s="21" t="s">
        <v>152</v>
      </c>
      <c r="E33" s="21" t="s">
        <v>126</v>
      </c>
      <c r="F33" s="21" t="s">
        <v>127</v>
      </c>
      <c r="G33" s="21">
        <v>30.76</v>
      </c>
      <c r="H33" s="21">
        <v>40</v>
      </c>
      <c r="I33" s="57" t="s">
        <v>41</v>
      </c>
    </row>
    <row r="34" spans="1:9" ht="409.6" customHeight="1" x14ac:dyDescent="0.25">
      <c r="A34" s="51" t="s">
        <v>15</v>
      </c>
      <c r="B34" s="19" t="s">
        <v>124</v>
      </c>
      <c r="C34" s="21" t="s">
        <v>124</v>
      </c>
      <c r="D34" s="21" t="s">
        <v>137</v>
      </c>
      <c r="E34" s="21" t="s">
        <v>138</v>
      </c>
      <c r="F34" s="21" t="s">
        <v>153</v>
      </c>
      <c r="G34" s="21">
        <v>52.75</v>
      </c>
      <c r="H34" s="21">
        <v>60</v>
      </c>
      <c r="I34" s="57" t="s">
        <v>41</v>
      </c>
    </row>
    <row r="35" spans="1:9" ht="409.6" customHeight="1" x14ac:dyDescent="0.25">
      <c r="A35" s="51" t="s">
        <v>15</v>
      </c>
      <c r="B35" s="19" t="s">
        <v>123</v>
      </c>
      <c r="C35" s="21" t="s">
        <v>124</v>
      </c>
      <c r="D35" s="21" t="s">
        <v>154</v>
      </c>
      <c r="E35" s="21" t="s">
        <v>126</v>
      </c>
      <c r="F35" s="21" t="s">
        <v>155</v>
      </c>
      <c r="G35" s="21">
        <v>53.9</v>
      </c>
      <c r="H35" s="21">
        <v>60</v>
      </c>
      <c r="I35" s="57" t="s">
        <v>41</v>
      </c>
    </row>
    <row r="36" spans="1:9" ht="409.6" customHeight="1" x14ac:dyDescent="0.25">
      <c r="A36" s="51" t="s">
        <v>15</v>
      </c>
      <c r="B36" s="19" t="s">
        <v>124</v>
      </c>
      <c r="C36" s="21" t="s">
        <v>124</v>
      </c>
      <c r="D36" s="21" t="s">
        <v>156</v>
      </c>
      <c r="E36" s="21" t="s">
        <v>138</v>
      </c>
      <c r="F36" s="21" t="s">
        <v>157</v>
      </c>
      <c r="G36" s="21">
        <v>23.07</v>
      </c>
      <c r="H36" s="21">
        <v>30</v>
      </c>
      <c r="I36" s="57" t="s">
        <v>41</v>
      </c>
    </row>
    <row r="37" spans="1:9" ht="409.6" customHeight="1" x14ac:dyDescent="0.25">
      <c r="A37" s="51" t="s">
        <v>15</v>
      </c>
      <c r="B37" s="19" t="s">
        <v>158</v>
      </c>
      <c r="C37" s="21" t="s">
        <v>124</v>
      </c>
      <c r="D37" s="21" t="s">
        <v>159</v>
      </c>
      <c r="E37" s="21" t="s">
        <v>160</v>
      </c>
      <c r="F37" s="21" t="s">
        <v>161</v>
      </c>
      <c r="G37" s="21">
        <v>147.71</v>
      </c>
      <c r="H37" s="21">
        <v>14</v>
      </c>
      <c r="I37" s="57" t="s">
        <v>41</v>
      </c>
    </row>
    <row r="38" spans="1:9" ht="409.6" customHeight="1" x14ac:dyDescent="0.25">
      <c r="A38" s="51" t="s">
        <v>15</v>
      </c>
      <c r="B38" s="19" t="s">
        <v>158</v>
      </c>
      <c r="C38" s="21" t="s">
        <v>124</v>
      </c>
      <c r="D38" s="21" t="s">
        <v>162</v>
      </c>
      <c r="E38" s="21" t="s">
        <v>163</v>
      </c>
      <c r="F38" s="21" t="s">
        <v>164</v>
      </c>
      <c r="G38" s="21">
        <v>147.71</v>
      </c>
      <c r="H38" s="21">
        <v>14</v>
      </c>
      <c r="I38" s="57" t="s">
        <v>41</v>
      </c>
    </row>
    <row r="39" spans="1:9" ht="409.6" customHeight="1" x14ac:dyDescent="0.25">
      <c r="A39" s="51" t="s">
        <v>62</v>
      </c>
      <c r="B39" s="19" t="s">
        <v>165</v>
      </c>
      <c r="C39" s="21" t="s">
        <v>165</v>
      </c>
      <c r="D39" s="21" t="s">
        <v>166</v>
      </c>
      <c r="E39" s="21" t="s">
        <v>167</v>
      </c>
      <c r="F39" s="21" t="s">
        <v>168</v>
      </c>
      <c r="G39" s="21">
        <v>3780</v>
      </c>
      <c r="H39" s="21">
        <v>4200</v>
      </c>
      <c r="I39" s="57">
        <v>0.22</v>
      </c>
    </row>
    <row r="40" spans="1:9" ht="409.6" customHeight="1" x14ac:dyDescent="0.25">
      <c r="A40" s="51" t="s">
        <v>15</v>
      </c>
      <c r="B40" s="19" t="s">
        <v>165</v>
      </c>
      <c r="C40" s="21" t="s">
        <v>165</v>
      </c>
      <c r="D40" s="21" t="s">
        <v>169</v>
      </c>
      <c r="E40" s="21" t="s">
        <v>170</v>
      </c>
      <c r="F40" s="21" t="s">
        <v>171</v>
      </c>
      <c r="G40" s="21">
        <v>491.2</v>
      </c>
      <c r="H40" s="21">
        <v>20</v>
      </c>
      <c r="I40" s="57" t="s">
        <v>41</v>
      </c>
    </row>
    <row r="41" spans="1:9" ht="409.6" customHeight="1" x14ac:dyDescent="0.25">
      <c r="A41" s="51" t="s">
        <v>15</v>
      </c>
      <c r="B41" s="19" t="s">
        <v>165</v>
      </c>
      <c r="C41" s="21" t="s">
        <v>165</v>
      </c>
      <c r="D41" s="21" t="s">
        <v>172</v>
      </c>
      <c r="E41" s="21" t="s">
        <v>173</v>
      </c>
      <c r="F41" s="21" t="s">
        <v>174</v>
      </c>
      <c r="G41" s="21">
        <v>2300.9499999999998</v>
      </c>
      <c r="H41" s="21">
        <v>5000</v>
      </c>
      <c r="I41" s="57" t="s">
        <v>41</v>
      </c>
    </row>
    <row r="42" spans="1:9" ht="409.6" customHeight="1" x14ac:dyDescent="0.25">
      <c r="A42" s="51" t="s">
        <v>15</v>
      </c>
      <c r="B42" s="19" t="s">
        <v>165</v>
      </c>
      <c r="C42" s="21" t="s">
        <v>165</v>
      </c>
      <c r="D42" s="21" t="s">
        <v>175</v>
      </c>
      <c r="E42" s="21" t="s">
        <v>176</v>
      </c>
      <c r="F42" s="21" t="s">
        <v>177</v>
      </c>
      <c r="G42" s="21">
        <v>24.56</v>
      </c>
      <c r="H42" s="21">
        <v>100</v>
      </c>
      <c r="I42" s="57" t="s">
        <v>41</v>
      </c>
    </row>
    <row r="43" spans="1:9" ht="409.6" customHeight="1" x14ac:dyDescent="0.25">
      <c r="A43" s="51" t="s">
        <v>15</v>
      </c>
      <c r="B43" s="19" t="s">
        <v>165</v>
      </c>
      <c r="C43" s="21" t="s">
        <v>165</v>
      </c>
      <c r="D43" s="21" t="s">
        <v>178</v>
      </c>
      <c r="E43" s="21" t="s">
        <v>167</v>
      </c>
      <c r="F43" s="21" t="s">
        <v>168</v>
      </c>
      <c r="G43" s="21">
        <v>135</v>
      </c>
      <c r="H43" s="21">
        <v>150</v>
      </c>
      <c r="I43" s="57" t="s">
        <v>41</v>
      </c>
    </row>
    <row r="44" spans="1:9" ht="409.6" customHeight="1" x14ac:dyDescent="0.25">
      <c r="A44" s="51" t="s">
        <v>15</v>
      </c>
      <c r="B44" s="19" t="s">
        <v>179</v>
      </c>
      <c r="C44" s="21" t="s">
        <v>165</v>
      </c>
      <c r="D44" s="21" t="s">
        <v>180</v>
      </c>
      <c r="E44" s="21" t="s">
        <v>181</v>
      </c>
      <c r="F44" s="21" t="s">
        <v>182</v>
      </c>
      <c r="G44" s="21">
        <v>424.97</v>
      </c>
      <c r="H44" s="21">
        <v>100</v>
      </c>
      <c r="I44" s="57" t="s">
        <v>41</v>
      </c>
    </row>
    <row r="45" spans="1:9" ht="409.6" customHeight="1" x14ac:dyDescent="0.25">
      <c r="A45" s="51" t="s">
        <v>15</v>
      </c>
      <c r="B45" s="19" t="s">
        <v>165</v>
      </c>
      <c r="C45" s="21" t="s">
        <v>165</v>
      </c>
      <c r="D45" s="21" t="s">
        <v>183</v>
      </c>
      <c r="E45" s="21" t="s">
        <v>167</v>
      </c>
      <c r="F45" s="21" t="s">
        <v>168</v>
      </c>
      <c r="G45" s="21">
        <v>3240</v>
      </c>
      <c r="H45" s="21">
        <v>3600</v>
      </c>
      <c r="I45" s="57" t="s">
        <v>41</v>
      </c>
    </row>
    <row r="46" spans="1:9" ht="409.6" customHeight="1" x14ac:dyDescent="0.25">
      <c r="A46" s="51" t="s">
        <v>15</v>
      </c>
      <c r="B46" s="19" t="s">
        <v>165</v>
      </c>
      <c r="C46" s="21" t="s">
        <v>165</v>
      </c>
      <c r="D46" s="21" t="s">
        <v>184</v>
      </c>
      <c r="E46" s="21" t="s">
        <v>167</v>
      </c>
      <c r="F46" s="21" t="s">
        <v>185</v>
      </c>
      <c r="G46" s="21">
        <v>4320</v>
      </c>
      <c r="H46" s="21">
        <v>8000</v>
      </c>
      <c r="I46" s="57" t="s">
        <v>41</v>
      </c>
    </row>
    <row r="47" spans="1:9" ht="409.6" customHeight="1" x14ac:dyDescent="0.25">
      <c r="A47" s="51" t="s">
        <v>15</v>
      </c>
      <c r="B47" s="19" t="s">
        <v>165</v>
      </c>
      <c r="C47" s="21" t="s">
        <v>165</v>
      </c>
      <c r="D47" s="21" t="s">
        <v>186</v>
      </c>
      <c r="E47" s="21" t="s">
        <v>167</v>
      </c>
      <c r="F47" s="21" t="s">
        <v>168</v>
      </c>
      <c r="G47" s="21">
        <v>3960</v>
      </c>
      <c r="H47" s="21">
        <v>4400</v>
      </c>
      <c r="I47" s="57" t="s">
        <v>41</v>
      </c>
    </row>
    <row r="48" spans="1:9" ht="409.6" customHeight="1" x14ac:dyDescent="0.25">
      <c r="A48" s="51" t="s">
        <v>15</v>
      </c>
      <c r="B48" s="19" t="s">
        <v>179</v>
      </c>
      <c r="C48" s="21" t="s">
        <v>165</v>
      </c>
      <c r="D48" s="21" t="s">
        <v>187</v>
      </c>
      <c r="E48" s="21" t="s">
        <v>181</v>
      </c>
      <c r="F48" s="21" t="s">
        <v>182</v>
      </c>
      <c r="G48" s="21">
        <v>15298.92</v>
      </c>
      <c r="H48" s="21">
        <v>3600</v>
      </c>
      <c r="I48" s="57" t="s">
        <v>41</v>
      </c>
    </row>
    <row r="49" spans="1:9" ht="409.6" customHeight="1" x14ac:dyDescent="0.25">
      <c r="A49" s="51" t="s">
        <v>15</v>
      </c>
      <c r="B49" s="19" t="s">
        <v>165</v>
      </c>
      <c r="C49" s="21" t="s">
        <v>165</v>
      </c>
      <c r="D49" s="21" t="s">
        <v>188</v>
      </c>
      <c r="E49" s="21" t="s">
        <v>176</v>
      </c>
      <c r="F49" s="21" t="s">
        <v>189</v>
      </c>
      <c r="G49" s="21">
        <v>245.6</v>
      </c>
      <c r="H49" s="21">
        <v>100</v>
      </c>
      <c r="I49" s="57" t="s">
        <v>41</v>
      </c>
    </row>
    <row r="50" spans="1:9" ht="409.6" customHeight="1" x14ac:dyDescent="0.25">
      <c r="A50" s="51" t="s">
        <v>15</v>
      </c>
      <c r="B50" s="19" t="s">
        <v>165</v>
      </c>
      <c r="C50" s="21" t="s">
        <v>165</v>
      </c>
      <c r="D50" s="21" t="s">
        <v>190</v>
      </c>
      <c r="E50" s="21" t="s">
        <v>191</v>
      </c>
      <c r="F50" s="21" t="s">
        <v>192</v>
      </c>
      <c r="G50" s="21">
        <v>22.63</v>
      </c>
      <c r="H50" s="21">
        <v>100</v>
      </c>
      <c r="I50" s="57" t="s">
        <v>41</v>
      </c>
    </row>
    <row r="51" spans="1:9" ht="409.6" customHeight="1" x14ac:dyDescent="0.25">
      <c r="A51" s="51" t="s">
        <v>15</v>
      </c>
      <c r="B51" s="19" t="s">
        <v>165</v>
      </c>
      <c r="C51" s="21" t="s">
        <v>165</v>
      </c>
      <c r="D51" s="21" t="s">
        <v>193</v>
      </c>
      <c r="E51" s="21" t="s">
        <v>167</v>
      </c>
      <c r="F51" s="21" t="s">
        <v>168</v>
      </c>
      <c r="G51" s="21">
        <v>225</v>
      </c>
      <c r="H51" s="21">
        <v>250</v>
      </c>
      <c r="I51" s="57" t="s">
        <v>41</v>
      </c>
    </row>
    <row r="52" spans="1:9" ht="409.6" customHeight="1" x14ac:dyDescent="0.25">
      <c r="A52" s="51" t="s">
        <v>15</v>
      </c>
      <c r="B52" s="19" t="s">
        <v>165</v>
      </c>
      <c r="C52" s="21" t="s">
        <v>165</v>
      </c>
      <c r="D52" s="21" t="s">
        <v>194</v>
      </c>
      <c r="E52" s="21" t="s">
        <v>167</v>
      </c>
      <c r="F52" s="21" t="s">
        <v>168</v>
      </c>
      <c r="G52" s="21">
        <v>180</v>
      </c>
      <c r="H52" s="21">
        <v>200</v>
      </c>
      <c r="I52" s="57" t="s">
        <v>41</v>
      </c>
    </row>
    <row r="53" spans="1:9" ht="409.6" customHeight="1" x14ac:dyDescent="0.25">
      <c r="A53" s="51" t="s">
        <v>15</v>
      </c>
      <c r="B53" s="19" t="s">
        <v>165</v>
      </c>
      <c r="C53" s="21" t="s">
        <v>165</v>
      </c>
      <c r="D53" s="21" t="s">
        <v>195</v>
      </c>
      <c r="E53" s="21" t="s">
        <v>167</v>
      </c>
      <c r="F53" s="21" t="s">
        <v>168</v>
      </c>
      <c r="G53" s="21">
        <v>180</v>
      </c>
      <c r="H53" s="21">
        <v>200</v>
      </c>
      <c r="I53" s="57" t="s">
        <v>41</v>
      </c>
    </row>
    <row r="54" spans="1:9" ht="409.6" customHeight="1" x14ac:dyDescent="0.25">
      <c r="A54" s="51" t="s">
        <v>15</v>
      </c>
      <c r="B54" s="19" t="s">
        <v>165</v>
      </c>
      <c r="C54" s="21" t="s">
        <v>165</v>
      </c>
      <c r="D54" s="21" t="s">
        <v>196</v>
      </c>
      <c r="E54" s="21" t="s">
        <v>167</v>
      </c>
      <c r="F54" s="21" t="s">
        <v>197</v>
      </c>
      <c r="G54" s="21">
        <v>5760</v>
      </c>
      <c r="H54" s="21">
        <v>3200</v>
      </c>
      <c r="I54" s="57" t="s">
        <v>41</v>
      </c>
    </row>
    <row r="55" spans="1:9" ht="409.6" customHeight="1" x14ac:dyDescent="0.25">
      <c r="A55" s="51" t="s">
        <v>15</v>
      </c>
      <c r="B55" s="19" t="s">
        <v>165</v>
      </c>
      <c r="C55" s="21" t="s">
        <v>165</v>
      </c>
      <c r="D55" s="21" t="s">
        <v>198</v>
      </c>
      <c r="E55" s="21" t="s">
        <v>167</v>
      </c>
      <c r="F55" s="21" t="s">
        <v>168</v>
      </c>
      <c r="G55" s="21">
        <v>45</v>
      </c>
      <c r="H55" s="21">
        <v>50</v>
      </c>
      <c r="I55" s="57" t="s">
        <v>41</v>
      </c>
    </row>
    <row r="56" spans="1:9" ht="409.6" customHeight="1" x14ac:dyDescent="0.25">
      <c r="A56" s="51" t="s">
        <v>15</v>
      </c>
      <c r="B56" s="19" t="s">
        <v>179</v>
      </c>
      <c r="C56" s="21" t="s">
        <v>165</v>
      </c>
      <c r="D56" s="21" t="s">
        <v>180</v>
      </c>
      <c r="E56" s="21" t="s">
        <v>181</v>
      </c>
      <c r="F56" s="21" t="s">
        <v>199</v>
      </c>
      <c r="G56" s="21">
        <v>424.97</v>
      </c>
      <c r="H56" s="21">
        <v>100</v>
      </c>
      <c r="I56" s="57" t="s">
        <v>41</v>
      </c>
    </row>
    <row r="57" spans="1:9" ht="409.6" customHeight="1" x14ac:dyDescent="0.25">
      <c r="A57" s="51" t="s">
        <v>15</v>
      </c>
      <c r="B57" s="19" t="s">
        <v>165</v>
      </c>
      <c r="C57" s="21" t="s">
        <v>165</v>
      </c>
      <c r="D57" s="21" t="s">
        <v>200</v>
      </c>
      <c r="E57" s="21" t="s">
        <v>167</v>
      </c>
      <c r="F57" s="21" t="s">
        <v>168</v>
      </c>
      <c r="G57" s="21">
        <v>90</v>
      </c>
      <c r="H57" s="21">
        <v>100</v>
      </c>
      <c r="I57" s="57" t="s">
        <v>41</v>
      </c>
    </row>
    <row r="58" spans="1:9" ht="409.6" customHeight="1" x14ac:dyDescent="0.25">
      <c r="A58" s="51" t="s">
        <v>15</v>
      </c>
      <c r="B58" s="19" t="s">
        <v>201</v>
      </c>
      <c r="C58" s="21" t="s">
        <v>165</v>
      </c>
      <c r="D58" s="21" t="s">
        <v>202</v>
      </c>
      <c r="E58" s="21" t="s">
        <v>203</v>
      </c>
      <c r="F58" s="21" t="s">
        <v>204</v>
      </c>
      <c r="G58" s="21">
        <v>23.28</v>
      </c>
      <c r="H58" s="21">
        <v>100</v>
      </c>
      <c r="I58" s="57" t="s">
        <v>41</v>
      </c>
    </row>
    <row r="59" spans="1:9" ht="409.6" customHeight="1" x14ac:dyDescent="0.25">
      <c r="A59" s="51" t="s">
        <v>15</v>
      </c>
      <c r="B59" s="19" t="s">
        <v>205</v>
      </c>
      <c r="C59" s="21" t="s">
        <v>165</v>
      </c>
      <c r="D59" s="21" t="s">
        <v>206</v>
      </c>
      <c r="E59" s="21" t="s">
        <v>207</v>
      </c>
      <c r="F59" s="21" t="s">
        <v>208</v>
      </c>
      <c r="G59" s="21">
        <v>400</v>
      </c>
      <c r="H59" s="21">
        <v>100</v>
      </c>
      <c r="I59" s="57" t="s">
        <v>41</v>
      </c>
    </row>
    <row r="60" spans="1:9" ht="409.6" customHeight="1" x14ac:dyDescent="0.25">
      <c r="A60" s="51" t="s">
        <v>15</v>
      </c>
      <c r="B60" s="19" t="s">
        <v>179</v>
      </c>
      <c r="C60" s="21" t="s">
        <v>165</v>
      </c>
      <c r="D60" s="21" t="s">
        <v>209</v>
      </c>
      <c r="E60" s="21" t="s">
        <v>181</v>
      </c>
      <c r="F60" s="21" t="s">
        <v>199</v>
      </c>
      <c r="G60" s="21">
        <v>16998.8</v>
      </c>
      <c r="H60" s="21">
        <v>4000</v>
      </c>
      <c r="I60" s="57" t="s">
        <v>41</v>
      </c>
    </row>
    <row r="61" spans="1:9" ht="409.6" customHeight="1" x14ac:dyDescent="0.25">
      <c r="A61" s="51" t="s">
        <v>15</v>
      </c>
      <c r="B61" s="19" t="s">
        <v>165</v>
      </c>
      <c r="C61" s="21" t="s">
        <v>165</v>
      </c>
      <c r="D61" s="21" t="s">
        <v>210</v>
      </c>
      <c r="E61" s="21" t="s">
        <v>167</v>
      </c>
      <c r="F61" s="21" t="s">
        <v>185</v>
      </c>
      <c r="G61" s="21">
        <v>6300</v>
      </c>
      <c r="H61" s="21">
        <v>7000</v>
      </c>
      <c r="I61" s="57" t="s">
        <v>41</v>
      </c>
    </row>
    <row r="62" spans="1:9" ht="409.6" customHeight="1" x14ac:dyDescent="0.25">
      <c r="A62" s="51" t="s">
        <v>15</v>
      </c>
      <c r="B62" s="19" t="s">
        <v>165</v>
      </c>
      <c r="C62" s="21" t="s">
        <v>165</v>
      </c>
      <c r="D62" s="21" t="s">
        <v>211</v>
      </c>
      <c r="E62" s="21" t="s">
        <v>167</v>
      </c>
      <c r="F62" s="21" t="s">
        <v>168</v>
      </c>
      <c r="G62" s="21">
        <v>45</v>
      </c>
      <c r="H62" s="21">
        <v>50</v>
      </c>
      <c r="I62" s="57" t="s">
        <v>41</v>
      </c>
    </row>
    <row r="63" spans="1:9" ht="409.6" customHeight="1" x14ac:dyDescent="0.25">
      <c r="A63" s="51" t="s">
        <v>15</v>
      </c>
      <c r="B63" s="19" t="s">
        <v>179</v>
      </c>
      <c r="C63" s="21" t="s">
        <v>165</v>
      </c>
      <c r="D63" s="21" t="s">
        <v>212</v>
      </c>
      <c r="E63" s="21" t="s">
        <v>181</v>
      </c>
      <c r="F63" s="21" t="s">
        <v>199</v>
      </c>
      <c r="G63" s="21">
        <v>849.94</v>
      </c>
      <c r="H63" s="21">
        <v>200</v>
      </c>
      <c r="I63" s="57" t="s">
        <v>41</v>
      </c>
    </row>
    <row r="64" spans="1:9" ht="409.6" customHeight="1" x14ac:dyDescent="0.25">
      <c r="A64" s="51" t="s">
        <v>15</v>
      </c>
      <c r="B64" s="19" t="s">
        <v>165</v>
      </c>
      <c r="C64" s="21" t="s">
        <v>165</v>
      </c>
      <c r="D64" s="21" t="s">
        <v>213</v>
      </c>
      <c r="E64" s="21" t="s">
        <v>167</v>
      </c>
      <c r="F64" s="21" t="s">
        <v>168</v>
      </c>
      <c r="G64" s="21">
        <v>225</v>
      </c>
      <c r="H64" s="21">
        <v>250</v>
      </c>
      <c r="I64" s="57" t="s">
        <v>41</v>
      </c>
    </row>
    <row r="65" spans="1:9" ht="409.6" customHeight="1" x14ac:dyDescent="0.25">
      <c r="A65" s="51" t="s">
        <v>15</v>
      </c>
      <c r="B65" s="19" t="s">
        <v>165</v>
      </c>
      <c r="C65" s="21" t="s">
        <v>165</v>
      </c>
      <c r="D65" s="21" t="s">
        <v>214</v>
      </c>
      <c r="E65" s="21" t="s">
        <v>167</v>
      </c>
      <c r="F65" s="21" t="s">
        <v>168</v>
      </c>
      <c r="G65" s="21">
        <v>135</v>
      </c>
      <c r="H65" s="21">
        <v>150</v>
      </c>
      <c r="I65" s="57" t="s">
        <v>41</v>
      </c>
    </row>
    <row r="66" spans="1:9" ht="409.6" customHeight="1" x14ac:dyDescent="0.25">
      <c r="A66" s="51" t="s">
        <v>15</v>
      </c>
      <c r="B66" s="19" t="s">
        <v>165</v>
      </c>
      <c r="C66" s="21" t="s">
        <v>165</v>
      </c>
      <c r="D66" s="21" t="s">
        <v>215</v>
      </c>
      <c r="E66" s="21" t="s">
        <v>173</v>
      </c>
      <c r="F66" s="21" t="s">
        <v>174</v>
      </c>
      <c r="G66" s="21">
        <v>6230.1</v>
      </c>
      <c r="H66" s="21">
        <v>2000</v>
      </c>
      <c r="I66" s="57" t="s">
        <v>41</v>
      </c>
    </row>
    <row r="67" spans="1:9" ht="409.6" customHeight="1" x14ac:dyDescent="0.25">
      <c r="A67" s="51" t="s">
        <v>15</v>
      </c>
      <c r="B67" s="19" t="s">
        <v>165</v>
      </c>
      <c r="C67" s="21" t="s">
        <v>165</v>
      </c>
      <c r="D67" s="21" t="s">
        <v>216</v>
      </c>
      <c r="E67" s="21" t="s">
        <v>167</v>
      </c>
      <c r="F67" s="21" t="s">
        <v>168</v>
      </c>
      <c r="G67" s="21">
        <v>90</v>
      </c>
      <c r="H67" s="21">
        <v>100</v>
      </c>
      <c r="I67" s="57" t="s">
        <v>41</v>
      </c>
    </row>
    <row r="68" spans="1:9" ht="409.6" customHeight="1" x14ac:dyDescent="0.25">
      <c r="A68" s="51" t="s">
        <v>15</v>
      </c>
      <c r="B68" s="19" t="s">
        <v>165</v>
      </c>
      <c r="C68" s="21" t="s">
        <v>165</v>
      </c>
      <c r="D68" s="21" t="s">
        <v>217</v>
      </c>
      <c r="E68" s="21" t="s">
        <v>167</v>
      </c>
      <c r="F68" s="21" t="s">
        <v>197</v>
      </c>
      <c r="G68" s="21">
        <v>6300</v>
      </c>
      <c r="H68" s="21">
        <v>7000</v>
      </c>
      <c r="I68" s="57" t="s">
        <v>41</v>
      </c>
    </row>
    <row r="69" spans="1:9" ht="409.6" customHeight="1" x14ac:dyDescent="0.25">
      <c r="A69" s="51" t="s">
        <v>15</v>
      </c>
      <c r="B69" s="19" t="s">
        <v>165</v>
      </c>
      <c r="C69" s="21" t="s">
        <v>165</v>
      </c>
      <c r="D69" s="21" t="s">
        <v>218</v>
      </c>
      <c r="E69" s="21" t="s">
        <v>167</v>
      </c>
      <c r="F69" s="21" t="s">
        <v>168</v>
      </c>
      <c r="G69" s="21">
        <v>5040</v>
      </c>
      <c r="H69" s="21">
        <v>5600</v>
      </c>
      <c r="I69" s="57" t="s">
        <v>41</v>
      </c>
    </row>
    <row r="70" spans="1:9" ht="409.6" customHeight="1" x14ac:dyDescent="0.25">
      <c r="A70" s="51" t="s">
        <v>15</v>
      </c>
      <c r="B70" s="19" t="s">
        <v>179</v>
      </c>
      <c r="C70" s="21" t="s">
        <v>165</v>
      </c>
      <c r="D70" s="21" t="s">
        <v>219</v>
      </c>
      <c r="E70" s="21" t="s">
        <v>181</v>
      </c>
      <c r="F70" s="21" t="s">
        <v>182</v>
      </c>
      <c r="G70" s="21">
        <v>849.94</v>
      </c>
      <c r="H70" s="21">
        <v>200</v>
      </c>
      <c r="I70" s="57" t="s">
        <v>41</v>
      </c>
    </row>
    <row r="71" spans="1:9" ht="409.6" customHeight="1" x14ac:dyDescent="0.25">
      <c r="A71" s="51" t="s">
        <v>15</v>
      </c>
      <c r="B71" s="19" t="s">
        <v>205</v>
      </c>
      <c r="C71" s="21" t="s">
        <v>165</v>
      </c>
      <c r="D71" s="21" t="s">
        <v>172</v>
      </c>
      <c r="E71" s="21" t="s">
        <v>207</v>
      </c>
      <c r="F71" s="21" t="s">
        <v>220</v>
      </c>
      <c r="G71" s="21">
        <v>2300.9499999999998</v>
      </c>
      <c r="H71" s="21">
        <v>5000</v>
      </c>
      <c r="I71" s="57" t="s">
        <v>41</v>
      </c>
    </row>
    <row r="72" spans="1:9" ht="409.6" customHeight="1" x14ac:dyDescent="0.25">
      <c r="A72" s="51" t="s">
        <v>15</v>
      </c>
      <c r="B72" s="19" t="s">
        <v>165</v>
      </c>
      <c r="C72" s="21" t="s">
        <v>165</v>
      </c>
      <c r="D72" s="21" t="s">
        <v>221</v>
      </c>
      <c r="E72" s="21" t="s">
        <v>173</v>
      </c>
      <c r="F72" s="21" t="s">
        <v>222</v>
      </c>
      <c r="G72" s="21">
        <v>28800</v>
      </c>
      <c r="H72" s="21">
        <v>7200</v>
      </c>
      <c r="I72" s="57" t="s">
        <v>41</v>
      </c>
    </row>
    <row r="73" spans="1:9" ht="409.6" customHeight="1" x14ac:dyDescent="0.25">
      <c r="A73" s="51" t="s">
        <v>15</v>
      </c>
      <c r="B73" s="19" t="s">
        <v>165</v>
      </c>
      <c r="C73" s="21" t="s">
        <v>165</v>
      </c>
      <c r="D73" s="21" t="s">
        <v>211</v>
      </c>
      <c r="E73" s="21" t="s">
        <v>167</v>
      </c>
      <c r="F73" s="21" t="s">
        <v>168</v>
      </c>
      <c r="G73" s="21">
        <v>45</v>
      </c>
      <c r="H73" s="21">
        <v>50</v>
      </c>
      <c r="I73" s="57" t="s">
        <v>41</v>
      </c>
    </row>
    <row r="74" spans="1:9" ht="409.6" customHeight="1" x14ac:dyDescent="0.25">
      <c r="A74" s="51" t="s">
        <v>15</v>
      </c>
      <c r="B74" s="19" t="s">
        <v>165</v>
      </c>
      <c r="C74" s="21" t="s">
        <v>165</v>
      </c>
      <c r="D74" s="21" t="s">
        <v>223</v>
      </c>
      <c r="E74" s="21" t="s">
        <v>167</v>
      </c>
      <c r="F74" s="21" t="s">
        <v>168</v>
      </c>
      <c r="G74" s="21">
        <v>180</v>
      </c>
      <c r="H74" s="21">
        <v>200</v>
      </c>
      <c r="I74" s="57" t="s">
        <v>41</v>
      </c>
    </row>
    <row r="75" spans="1:9" ht="409.6" customHeight="1" x14ac:dyDescent="0.25">
      <c r="A75" s="51" t="s">
        <v>15</v>
      </c>
      <c r="B75" s="19" t="s">
        <v>165</v>
      </c>
      <c r="C75" s="21" t="s">
        <v>165</v>
      </c>
      <c r="D75" s="21" t="s">
        <v>216</v>
      </c>
      <c r="E75" s="21" t="s">
        <v>167</v>
      </c>
      <c r="F75" s="21" t="s">
        <v>168</v>
      </c>
      <c r="G75" s="21">
        <v>90</v>
      </c>
      <c r="H75" s="21">
        <v>100</v>
      </c>
      <c r="I75" s="57" t="s">
        <v>41</v>
      </c>
    </row>
    <row r="76" spans="1:9" ht="409.6" customHeight="1" x14ac:dyDescent="0.25">
      <c r="A76" s="51" t="s">
        <v>15</v>
      </c>
      <c r="B76" s="19" t="s">
        <v>165</v>
      </c>
      <c r="C76" s="21" t="s">
        <v>165</v>
      </c>
      <c r="D76" s="21" t="s">
        <v>206</v>
      </c>
      <c r="E76" s="21" t="s">
        <v>173</v>
      </c>
      <c r="F76" s="21" t="s">
        <v>222</v>
      </c>
      <c r="G76" s="21">
        <v>400</v>
      </c>
      <c r="H76" s="21">
        <v>100</v>
      </c>
      <c r="I76" s="57" t="s">
        <v>41</v>
      </c>
    </row>
    <row r="77" spans="1:9" ht="409.6" customHeight="1" x14ac:dyDescent="0.25">
      <c r="A77" s="51" t="s">
        <v>15</v>
      </c>
      <c r="B77" s="19" t="s">
        <v>165</v>
      </c>
      <c r="C77" s="21" t="s">
        <v>165</v>
      </c>
      <c r="D77" s="21" t="s">
        <v>224</v>
      </c>
      <c r="E77" s="21" t="s">
        <v>167</v>
      </c>
      <c r="F77" s="21" t="s">
        <v>197</v>
      </c>
      <c r="G77" s="21">
        <v>4320</v>
      </c>
      <c r="H77" s="21">
        <v>3200</v>
      </c>
      <c r="I77" s="57" t="s">
        <v>41</v>
      </c>
    </row>
    <row r="78" spans="1:9" ht="409.6" customHeight="1" x14ac:dyDescent="0.25">
      <c r="A78" s="51" t="s">
        <v>15</v>
      </c>
      <c r="B78" s="19" t="s">
        <v>165</v>
      </c>
      <c r="C78" s="21" t="s">
        <v>165</v>
      </c>
      <c r="D78" s="21" t="s">
        <v>225</v>
      </c>
      <c r="E78" s="21" t="s">
        <v>167</v>
      </c>
      <c r="F78" s="21" t="s">
        <v>168</v>
      </c>
      <c r="G78" s="21">
        <v>1620</v>
      </c>
      <c r="H78" s="21">
        <v>1800</v>
      </c>
      <c r="I78" s="57" t="s">
        <v>41</v>
      </c>
    </row>
    <row r="79" spans="1:9" ht="409.6" customHeight="1" x14ac:dyDescent="0.25">
      <c r="A79" s="51" t="s">
        <v>15</v>
      </c>
      <c r="B79" s="19" t="s">
        <v>165</v>
      </c>
      <c r="C79" s="21" t="s">
        <v>165</v>
      </c>
      <c r="D79" s="21" t="s">
        <v>175</v>
      </c>
      <c r="E79" s="21" t="s">
        <v>170</v>
      </c>
      <c r="F79" s="21" t="s">
        <v>226</v>
      </c>
      <c r="G79" s="21">
        <v>24.56</v>
      </c>
      <c r="H79" s="21">
        <v>100</v>
      </c>
      <c r="I79" s="57" t="s">
        <v>41</v>
      </c>
    </row>
    <row r="80" spans="1:9" ht="409.6" customHeight="1" x14ac:dyDescent="0.25">
      <c r="A80" s="51" t="s">
        <v>15</v>
      </c>
      <c r="B80" s="19" t="s">
        <v>165</v>
      </c>
      <c r="C80" s="21" t="s">
        <v>165</v>
      </c>
      <c r="D80" s="21" t="s">
        <v>227</v>
      </c>
      <c r="E80" s="21" t="s">
        <v>228</v>
      </c>
      <c r="F80" s="21" t="s">
        <v>229</v>
      </c>
      <c r="G80" s="21">
        <v>2004.95</v>
      </c>
      <c r="H80" s="21">
        <v>7200</v>
      </c>
      <c r="I80" s="57" t="s">
        <v>41</v>
      </c>
    </row>
    <row r="81" spans="1:9" ht="409.6" customHeight="1" x14ac:dyDescent="0.25">
      <c r="A81" s="51" t="s">
        <v>15</v>
      </c>
      <c r="B81" s="19" t="s">
        <v>165</v>
      </c>
      <c r="C81" s="21" t="s">
        <v>165</v>
      </c>
      <c r="D81" s="21" t="s">
        <v>230</v>
      </c>
      <c r="E81" s="21" t="s">
        <v>167</v>
      </c>
      <c r="F81" s="21" t="s">
        <v>168</v>
      </c>
      <c r="G81" s="21">
        <v>90</v>
      </c>
      <c r="H81" s="21">
        <v>100</v>
      </c>
      <c r="I81" s="57" t="s">
        <v>41</v>
      </c>
    </row>
    <row r="82" spans="1:9" ht="409.6" customHeight="1" x14ac:dyDescent="0.25">
      <c r="A82" s="51" t="s">
        <v>15</v>
      </c>
      <c r="B82" s="19" t="s">
        <v>165</v>
      </c>
      <c r="C82" s="21" t="s">
        <v>165</v>
      </c>
      <c r="D82" s="21" t="s">
        <v>231</v>
      </c>
      <c r="E82" s="21" t="s">
        <v>167</v>
      </c>
      <c r="F82" s="21" t="s">
        <v>168</v>
      </c>
      <c r="G82" s="21">
        <v>1980</v>
      </c>
      <c r="H82" s="21">
        <v>2200</v>
      </c>
      <c r="I82" s="57" t="s">
        <v>41</v>
      </c>
    </row>
    <row r="83" spans="1:9" ht="409.6" customHeight="1" x14ac:dyDescent="0.25">
      <c r="A83" s="51" t="s">
        <v>15</v>
      </c>
      <c r="B83" s="19" t="s">
        <v>201</v>
      </c>
      <c r="C83" s="21" t="s">
        <v>165</v>
      </c>
      <c r="D83" s="21" t="s">
        <v>232</v>
      </c>
      <c r="E83" s="21" t="s">
        <v>203</v>
      </c>
      <c r="F83" s="21" t="s">
        <v>204</v>
      </c>
      <c r="G83" s="21">
        <v>2793.12</v>
      </c>
      <c r="H83" s="21">
        <v>12000</v>
      </c>
      <c r="I83" s="57" t="s">
        <v>41</v>
      </c>
    </row>
    <row r="84" spans="1:9" ht="409.6" customHeight="1" x14ac:dyDescent="0.25">
      <c r="A84" s="51" t="s">
        <v>15</v>
      </c>
      <c r="B84" s="19" t="s">
        <v>165</v>
      </c>
      <c r="C84" s="21" t="s">
        <v>165</v>
      </c>
      <c r="D84" s="21" t="s">
        <v>233</v>
      </c>
      <c r="E84" s="21" t="s">
        <v>173</v>
      </c>
      <c r="F84" s="21" t="s">
        <v>174</v>
      </c>
      <c r="G84" s="21">
        <v>4000</v>
      </c>
      <c r="H84" s="21">
        <v>1000</v>
      </c>
      <c r="I84" s="57" t="s">
        <v>41</v>
      </c>
    </row>
    <row r="85" spans="1:9" ht="409.6" customHeight="1" x14ac:dyDescent="0.25">
      <c r="A85" s="51" t="s">
        <v>15</v>
      </c>
      <c r="B85" s="19" t="s">
        <v>179</v>
      </c>
      <c r="C85" s="21" t="s">
        <v>165</v>
      </c>
      <c r="D85" s="21" t="s">
        <v>209</v>
      </c>
      <c r="E85" s="21" t="s">
        <v>181</v>
      </c>
      <c r="F85" s="21" t="s">
        <v>182</v>
      </c>
      <c r="G85" s="21">
        <v>16998.8</v>
      </c>
      <c r="H85" s="21">
        <v>4000</v>
      </c>
      <c r="I85" s="57" t="s">
        <v>41</v>
      </c>
    </row>
    <row r="86" spans="1:9" ht="409.6" customHeight="1" x14ac:dyDescent="0.25">
      <c r="A86" s="51" t="s">
        <v>15</v>
      </c>
      <c r="B86" s="19" t="s">
        <v>165</v>
      </c>
      <c r="C86" s="21" t="s">
        <v>165</v>
      </c>
      <c r="D86" s="21" t="s">
        <v>234</v>
      </c>
      <c r="E86" s="21" t="s">
        <v>167</v>
      </c>
      <c r="F86" s="21" t="s">
        <v>168</v>
      </c>
      <c r="G86" s="21">
        <v>135</v>
      </c>
      <c r="H86" s="21">
        <v>150</v>
      </c>
      <c r="I86" s="57" t="s">
        <v>41</v>
      </c>
    </row>
    <row r="87" spans="1:9" ht="409.6" customHeight="1" x14ac:dyDescent="0.25">
      <c r="A87" s="51" t="s">
        <v>15</v>
      </c>
      <c r="B87" s="19" t="s">
        <v>165</v>
      </c>
      <c r="C87" s="21" t="s">
        <v>165</v>
      </c>
      <c r="D87" s="21" t="s">
        <v>235</v>
      </c>
      <c r="E87" s="21" t="s">
        <v>167</v>
      </c>
      <c r="F87" s="21" t="s">
        <v>168</v>
      </c>
      <c r="G87" s="21">
        <v>1980</v>
      </c>
      <c r="H87" s="21">
        <v>2200</v>
      </c>
      <c r="I87" s="57" t="s">
        <v>41</v>
      </c>
    </row>
    <row r="88" spans="1:9" ht="409.6" customHeight="1" x14ac:dyDescent="0.25">
      <c r="A88" s="51" t="s">
        <v>15</v>
      </c>
      <c r="B88" s="19" t="s">
        <v>165</v>
      </c>
      <c r="C88" s="21" t="s">
        <v>165</v>
      </c>
      <c r="D88" s="21" t="s">
        <v>236</v>
      </c>
      <c r="E88" s="21" t="s">
        <v>167</v>
      </c>
      <c r="F88" s="21" t="s">
        <v>185</v>
      </c>
      <c r="G88" s="21">
        <v>5760</v>
      </c>
      <c r="H88" s="21">
        <v>6400</v>
      </c>
      <c r="I88" s="57" t="s">
        <v>41</v>
      </c>
    </row>
    <row r="89" spans="1:9" ht="409.6" customHeight="1" x14ac:dyDescent="0.25">
      <c r="A89" s="51" t="s">
        <v>15</v>
      </c>
      <c r="B89" s="19" t="s">
        <v>179</v>
      </c>
      <c r="C89" s="21" t="s">
        <v>165</v>
      </c>
      <c r="D89" s="21" t="s">
        <v>187</v>
      </c>
      <c r="E89" s="21" t="s">
        <v>181</v>
      </c>
      <c r="F89" s="21" t="s">
        <v>199</v>
      </c>
      <c r="G89" s="21">
        <v>15298.92</v>
      </c>
      <c r="H89" s="21">
        <v>3600</v>
      </c>
      <c r="I89" s="57" t="s">
        <v>41</v>
      </c>
    </row>
    <row r="90" spans="1:9" ht="409.6" customHeight="1" x14ac:dyDescent="0.25">
      <c r="A90" s="51" t="s">
        <v>15</v>
      </c>
      <c r="B90" s="19" t="s">
        <v>165</v>
      </c>
      <c r="C90" s="21" t="s">
        <v>165</v>
      </c>
      <c r="D90" s="21" t="s">
        <v>237</v>
      </c>
      <c r="E90" s="21" t="s">
        <v>167</v>
      </c>
      <c r="F90" s="21" t="s">
        <v>168</v>
      </c>
      <c r="G90" s="21">
        <v>3960</v>
      </c>
      <c r="H90" s="21">
        <v>4400</v>
      </c>
      <c r="I90" s="57" t="s">
        <v>41</v>
      </c>
    </row>
    <row r="91" spans="1:9" ht="409.6" customHeight="1" x14ac:dyDescent="0.25">
      <c r="A91" s="51" t="s">
        <v>15</v>
      </c>
      <c r="B91" s="19" t="s">
        <v>165</v>
      </c>
      <c r="C91" s="21" t="s">
        <v>165</v>
      </c>
      <c r="D91" s="21" t="s">
        <v>227</v>
      </c>
      <c r="E91" s="21" t="s">
        <v>228</v>
      </c>
      <c r="F91" s="21" t="s">
        <v>238</v>
      </c>
      <c r="G91" s="21">
        <v>1951.48</v>
      </c>
      <c r="H91" s="21">
        <v>7200</v>
      </c>
      <c r="I91" s="57" t="s">
        <v>41</v>
      </c>
    </row>
    <row r="92" spans="1:9" ht="409.6" customHeight="1" x14ac:dyDescent="0.25">
      <c r="A92" s="51" t="s">
        <v>15</v>
      </c>
      <c r="B92" s="19" t="s">
        <v>165</v>
      </c>
      <c r="C92" s="21" t="s">
        <v>165</v>
      </c>
      <c r="D92" s="21" t="s">
        <v>239</v>
      </c>
      <c r="E92" s="21" t="s">
        <v>167</v>
      </c>
      <c r="F92" s="21" t="s">
        <v>168</v>
      </c>
      <c r="G92" s="21">
        <v>45</v>
      </c>
      <c r="H92" s="21">
        <v>50</v>
      </c>
      <c r="I92" s="57" t="s">
        <v>41</v>
      </c>
    </row>
    <row r="93" spans="1:9" x14ac:dyDescent="0.25">
      <c r="A93" s="15"/>
      <c r="B93" s="15"/>
      <c r="C93" s="15"/>
      <c r="D93" s="15"/>
      <c r="E93" s="15"/>
      <c r="F93" s="15"/>
      <c r="G93" s="15"/>
      <c r="H93" s="15"/>
      <c r="I93" s="15"/>
    </row>
  </sheetData>
  <mergeCells count="10">
    <mergeCell ref="A24:A38"/>
    <mergeCell ref="I24:I38"/>
    <mergeCell ref="A39:A92"/>
    <mergeCell ref="I39:I92"/>
    <mergeCell ref="A1:I1"/>
    <mergeCell ref="A2:I2"/>
    <mergeCell ref="A5:A12"/>
    <mergeCell ref="I5:I12"/>
    <mergeCell ref="A13:A23"/>
    <mergeCell ref="I13:I23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55" t="s">
        <v>44</v>
      </c>
      <c r="B1" s="55"/>
      <c r="C1" s="55"/>
      <c r="D1" s="55"/>
      <c r="E1" s="55"/>
      <c r="F1" s="55"/>
      <c r="G1" s="55"/>
      <c r="H1" s="55"/>
      <c r="I1" s="55"/>
    </row>
    <row r="2" spans="1:9" ht="75" customHeight="1" x14ac:dyDescent="0.25">
      <c r="A2" s="59" t="s">
        <v>45</v>
      </c>
      <c r="B2" s="59"/>
      <c r="C2" s="59"/>
      <c r="D2" s="59"/>
      <c r="E2" s="59"/>
      <c r="F2" s="59"/>
      <c r="G2" s="59"/>
      <c r="H2" s="59"/>
      <c r="I2" s="59"/>
    </row>
    <row r="3" spans="1:9" ht="103.5" customHeight="1" x14ac:dyDescent="0.25">
      <c r="A3" s="60"/>
      <c r="B3" s="60"/>
      <c r="C3" s="60"/>
      <c r="D3" s="60"/>
      <c r="E3" s="60"/>
      <c r="F3" s="60"/>
      <c r="G3" s="60"/>
      <c r="H3" s="60"/>
      <c r="I3" s="60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46</v>
      </c>
      <c r="D5" s="21" t="s">
        <v>47</v>
      </c>
      <c r="E5" s="21" t="s">
        <v>27</v>
      </c>
      <c r="F5" s="23" t="s">
        <v>48</v>
      </c>
      <c r="G5" s="23" t="s">
        <v>11</v>
      </c>
      <c r="H5" s="23" t="s">
        <v>12</v>
      </c>
      <c r="I5" s="21" t="s">
        <v>49</v>
      </c>
    </row>
    <row r="6" spans="1:9" ht="71.099999999999994" customHeight="1" x14ac:dyDescent="0.25">
      <c r="A6" s="58" t="s">
        <v>51</v>
      </c>
      <c r="B6" s="19" t="s">
        <v>52</v>
      </c>
      <c r="C6" s="20"/>
      <c r="D6" s="19">
        <v>0</v>
      </c>
      <c r="E6" s="19">
        <v>0</v>
      </c>
      <c r="F6" s="19" t="s">
        <v>240</v>
      </c>
      <c r="G6" s="19">
        <v>0</v>
      </c>
      <c r="H6" s="19">
        <v>0</v>
      </c>
      <c r="I6" s="57">
        <v>0</v>
      </c>
    </row>
    <row r="7" spans="1:9" ht="71.099999999999994" customHeight="1" x14ac:dyDescent="0.25">
      <c r="A7" s="58" t="s">
        <v>55</v>
      </c>
      <c r="B7" s="19" t="s">
        <v>56</v>
      </c>
      <c r="C7" s="20"/>
      <c r="D7" s="19">
        <v>0</v>
      </c>
      <c r="E7" s="19">
        <v>0</v>
      </c>
      <c r="F7" s="19" t="s">
        <v>240</v>
      </c>
      <c r="G7" s="19">
        <v>0</v>
      </c>
      <c r="H7" s="19">
        <v>0</v>
      </c>
      <c r="I7" s="57">
        <v>0</v>
      </c>
    </row>
    <row r="8" spans="1:9" ht="71.099999999999994" customHeight="1" x14ac:dyDescent="0.25">
      <c r="A8" s="58" t="s">
        <v>59</v>
      </c>
      <c r="B8" s="19" t="s">
        <v>60</v>
      </c>
      <c r="C8" s="20"/>
      <c r="D8" s="19">
        <v>0</v>
      </c>
      <c r="E8" s="19">
        <v>0</v>
      </c>
      <c r="F8" s="19" t="s">
        <v>240</v>
      </c>
      <c r="G8" s="19">
        <v>0</v>
      </c>
      <c r="H8" s="19">
        <v>0</v>
      </c>
      <c r="I8" s="57">
        <v>0</v>
      </c>
    </row>
    <row r="9" spans="1:9" ht="71.099999999999994" customHeight="1" x14ac:dyDescent="0.25">
      <c r="A9" s="58" t="s">
        <v>62</v>
      </c>
      <c r="B9" s="19" t="s">
        <v>63</v>
      </c>
      <c r="C9" s="24" t="s">
        <v>241</v>
      </c>
      <c r="D9" s="19" t="s">
        <v>242</v>
      </c>
      <c r="E9" s="19">
        <v>100</v>
      </c>
      <c r="F9" s="19" t="s">
        <v>243</v>
      </c>
      <c r="G9" s="19">
        <v>17.920000000000002</v>
      </c>
      <c r="H9" s="19">
        <v>10</v>
      </c>
      <c r="I9" s="57">
        <v>0.25</v>
      </c>
    </row>
    <row r="10" spans="1:9" ht="71.099999999999994" customHeight="1" x14ac:dyDescent="0.25">
      <c r="A10" s="58" t="s">
        <v>15</v>
      </c>
      <c r="B10" s="19" t="s">
        <v>63</v>
      </c>
      <c r="C10" s="25" t="s">
        <v>241</v>
      </c>
      <c r="D10" s="19" t="s">
        <v>242</v>
      </c>
      <c r="E10" s="19">
        <v>100</v>
      </c>
      <c r="F10" s="19" t="s">
        <v>243</v>
      </c>
      <c r="G10" s="19">
        <v>17.920000000000002</v>
      </c>
      <c r="H10" s="19">
        <v>10</v>
      </c>
      <c r="I10" s="57" t="s">
        <v>16</v>
      </c>
    </row>
    <row r="11" spans="1:9" ht="71.099999999999994" customHeight="1" x14ac:dyDescent="0.25">
      <c r="A11" s="58" t="s">
        <v>15</v>
      </c>
      <c r="B11" s="19" t="s">
        <v>63</v>
      </c>
      <c r="C11" s="26" t="s">
        <v>241</v>
      </c>
      <c r="D11" s="19" t="s">
        <v>242</v>
      </c>
      <c r="E11" s="19">
        <v>100</v>
      </c>
      <c r="F11" s="19" t="s">
        <v>243</v>
      </c>
      <c r="G11" s="19">
        <v>17.920000000000002</v>
      </c>
      <c r="H11" s="19">
        <v>10</v>
      </c>
      <c r="I11" s="57" t="s">
        <v>16</v>
      </c>
    </row>
    <row r="12" spans="1:9" ht="71.099999999999994" customHeight="1" x14ac:dyDescent="0.25">
      <c r="A12" s="58" t="s">
        <v>15</v>
      </c>
      <c r="B12" s="19" t="s">
        <v>63</v>
      </c>
      <c r="C12" s="27" t="s">
        <v>241</v>
      </c>
      <c r="D12" s="19" t="s">
        <v>242</v>
      </c>
      <c r="E12" s="19">
        <v>100</v>
      </c>
      <c r="F12" s="19" t="s">
        <v>243</v>
      </c>
      <c r="G12" s="19">
        <v>17.920000000000002</v>
      </c>
      <c r="H12" s="19">
        <v>10</v>
      </c>
      <c r="I12" s="57" t="s">
        <v>16</v>
      </c>
    </row>
    <row r="13" spans="1:9" ht="71.099999999999994" customHeight="1" x14ac:dyDescent="0.25">
      <c r="A13" s="58" t="s">
        <v>15</v>
      </c>
      <c r="B13" s="19" t="s">
        <v>63</v>
      </c>
      <c r="C13" s="28" t="s">
        <v>241</v>
      </c>
      <c r="D13" s="19" t="s">
        <v>242</v>
      </c>
      <c r="E13" s="19">
        <v>100</v>
      </c>
      <c r="F13" s="19" t="s">
        <v>243</v>
      </c>
      <c r="G13" s="19">
        <v>17.920000000000002</v>
      </c>
      <c r="H13" s="19">
        <v>10</v>
      </c>
      <c r="I13" s="57" t="s">
        <v>16</v>
      </c>
    </row>
    <row r="14" spans="1:9" ht="71.099999999999994" customHeight="1" x14ac:dyDescent="0.25">
      <c r="A14" s="58" t="s">
        <v>15</v>
      </c>
      <c r="B14" s="19" t="s">
        <v>63</v>
      </c>
      <c r="C14" s="29" t="s">
        <v>244</v>
      </c>
      <c r="D14" s="19" t="s">
        <v>242</v>
      </c>
      <c r="E14" s="19">
        <v>100</v>
      </c>
      <c r="F14" s="19" t="s">
        <v>243</v>
      </c>
      <c r="G14" s="19">
        <v>17.920000000000002</v>
      </c>
      <c r="H14" s="19">
        <v>10</v>
      </c>
      <c r="I14" s="57" t="s">
        <v>16</v>
      </c>
    </row>
    <row r="15" spans="1:9" ht="71.099999999999994" customHeight="1" x14ac:dyDescent="0.25">
      <c r="A15" s="58" t="s">
        <v>15</v>
      </c>
      <c r="B15" s="19" t="s">
        <v>63</v>
      </c>
      <c r="C15" s="30" t="s">
        <v>244</v>
      </c>
      <c r="D15" s="19" t="s">
        <v>242</v>
      </c>
      <c r="E15" s="19">
        <v>100</v>
      </c>
      <c r="F15" s="19" t="s">
        <v>243</v>
      </c>
      <c r="G15" s="19">
        <v>17.920000000000002</v>
      </c>
      <c r="H15" s="19">
        <v>10</v>
      </c>
      <c r="I15" s="57" t="s">
        <v>16</v>
      </c>
    </row>
    <row r="16" spans="1:9" ht="71.099999999999994" customHeight="1" x14ac:dyDescent="0.25">
      <c r="A16" s="58" t="s">
        <v>15</v>
      </c>
      <c r="B16" s="19" t="s">
        <v>63</v>
      </c>
      <c r="C16" s="31" t="s">
        <v>244</v>
      </c>
      <c r="D16" s="19" t="s">
        <v>242</v>
      </c>
      <c r="E16" s="19">
        <v>100</v>
      </c>
      <c r="F16" s="19" t="s">
        <v>243</v>
      </c>
      <c r="G16" s="19">
        <v>17.920000000000002</v>
      </c>
      <c r="H16" s="19">
        <v>10</v>
      </c>
      <c r="I16" s="57" t="s">
        <v>16</v>
      </c>
    </row>
    <row r="17" spans="1:9" ht="71.099999999999994" customHeight="1" x14ac:dyDescent="0.25">
      <c r="A17" s="58" t="s">
        <v>15</v>
      </c>
      <c r="B17" s="19" t="s">
        <v>63</v>
      </c>
      <c r="C17" s="32" t="s">
        <v>244</v>
      </c>
      <c r="D17" s="19" t="s">
        <v>242</v>
      </c>
      <c r="E17" s="19">
        <v>100</v>
      </c>
      <c r="F17" s="19" t="s">
        <v>243</v>
      </c>
      <c r="G17" s="19">
        <v>17.920000000000002</v>
      </c>
      <c r="H17" s="19">
        <v>10</v>
      </c>
      <c r="I17" s="57" t="s">
        <v>16</v>
      </c>
    </row>
    <row r="18" spans="1:9" ht="71.099999999999994" customHeight="1" x14ac:dyDescent="0.25">
      <c r="A18" s="58" t="s">
        <v>15</v>
      </c>
      <c r="B18" s="19" t="s">
        <v>63</v>
      </c>
      <c r="C18" s="33" t="s">
        <v>244</v>
      </c>
      <c r="D18" s="19" t="s">
        <v>242</v>
      </c>
      <c r="E18" s="19">
        <v>100</v>
      </c>
      <c r="F18" s="19" t="s">
        <v>243</v>
      </c>
      <c r="G18" s="19">
        <v>17.920000000000002</v>
      </c>
      <c r="H18" s="19">
        <v>10</v>
      </c>
      <c r="I18" s="57" t="s">
        <v>16</v>
      </c>
    </row>
    <row r="19" spans="1:9" ht="71.099999999999994" customHeight="1" x14ac:dyDescent="0.25">
      <c r="A19" s="58" t="s">
        <v>15</v>
      </c>
      <c r="B19" s="19" t="s">
        <v>63</v>
      </c>
      <c r="C19" s="34" t="s">
        <v>244</v>
      </c>
      <c r="D19" s="19" t="s">
        <v>242</v>
      </c>
      <c r="E19" s="19">
        <v>100</v>
      </c>
      <c r="F19" s="19" t="s">
        <v>243</v>
      </c>
      <c r="G19" s="19">
        <v>17.920000000000002</v>
      </c>
      <c r="H19" s="19">
        <v>10</v>
      </c>
      <c r="I19" s="57" t="s">
        <v>16</v>
      </c>
    </row>
    <row r="20" spans="1:9" ht="71.099999999999994" customHeight="1" x14ac:dyDescent="0.25">
      <c r="A20" s="58" t="s">
        <v>15</v>
      </c>
      <c r="B20" s="19" t="s">
        <v>63</v>
      </c>
      <c r="C20" s="35" t="s">
        <v>244</v>
      </c>
      <c r="D20" s="19" t="s">
        <v>242</v>
      </c>
      <c r="E20" s="19">
        <v>100</v>
      </c>
      <c r="F20" s="19" t="s">
        <v>243</v>
      </c>
      <c r="G20" s="19">
        <v>17.920000000000002</v>
      </c>
      <c r="H20" s="19">
        <v>10</v>
      </c>
      <c r="I20" s="57" t="s">
        <v>16</v>
      </c>
    </row>
    <row r="21" spans="1:9" ht="71.099999999999994" customHeight="1" x14ac:dyDescent="0.25">
      <c r="A21" s="58" t="s">
        <v>15</v>
      </c>
      <c r="B21" s="19" t="s">
        <v>63</v>
      </c>
      <c r="C21" s="36" t="s">
        <v>244</v>
      </c>
      <c r="D21" s="19" t="s">
        <v>242</v>
      </c>
      <c r="E21" s="19">
        <v>100</v>
      </c>
      <c r="F21" s="19" t="s">
        <v>243</v>
      </c>
      <c r="G21" s="19">
        <v>17.920000000000002</v>
      </c>
      <c r="H21" s="19">
        <v>10</v>
      </c>
      <c r="I21" s="57" t="s">
        <v>16</v>
      </c>
    </row>
    <row r="22" spans="1:9" ht="71.099999999999994" customHeight="1" x14ac:dyDescent="0.25">
      <c r="A22" s="58" t="s">
        <v>15</v>
      </c>
      <c r="B22" s="19" t="s">
        <v>63</v>
      </c>
      <c r="C22" s="37" t="s">
        <v>244</v>
      </c>
      <c r="D22" s="19" t="s">
        <v>242</v>
      </c>
      <c r="E22" s="19">
        <v>100</v>
      </c>
      <c r="F22" s="19" t="s">
        <v>243</v>
      </c>
      <c r="G22" s="19">
        <v>17.920000000000002</v>
      </c>
      <c r="H22" s="19">
        <v>10</v>
      </c>
      <c r="I22" s="57" t="s">
        <v>16</v>
      </c>
    </row>
    <row r="23" spans="1:9" ht="71.099999999999994" customHeight="1" x14ac:dyDescent="0.25">
      <c r="A23" s="58" t="s">
        <v>15</v>
      </c>
      <c r="B23" s="19" t="s">
        <v>63</v>
      </c>
      <c r="C23" s="38" t="s">
        <v>245</v>
      </c>
      <c r="D23" s="19" t="s">
        <v>246</v>
      </c>
      <c r="E23" s="19">
        <v>100</v>
      </c>
      <c r="F23" s="19" t="s">
        <v>243</v>
      </c>
      <c r="G23" s="19">
        <v>0</v>
      </c>
      <c r="H23" s="19">
        <v>10</v>
      </c>
      <c r="I23" s="57" t="s">
        <v>16</v>
      </c>
    </row>
    <row r="24" spans="1:9" ht="71.099999999999994" customHeight="1" x14ac:dyDescent="0.25">
      <c r="A24" s="58" t="s">
        <v>15</v>
      </c>
      <c r="B24" s="19" t="s">
        <v>63</v>
      </c>
      <c r="C24" s="39" t="s">
        <v>247</v>
      </c>
      <c r="D24" s="19" t="s">
        <v>248</v>
      </c>
      <c r="E24" s="19">
        <v>100</v>
      </c>
      <c r="F24" s="19" t="s">
        <v>243</v>
      </c>
      <c r="G24" s="19">
        <v>11.08</v>
      </c>
      <c r="H24" s="19">
        <v>10</v>
      </c>
      <c r="I24" s="57" t="s">
        <v>16</v>
      </c>
    </row>
    <row r="25" spans="1:9" ht="71.099999999999994" customHeight="1" x14ac:dyDescent="0.25">
      <c r="A25" s="58" t="s">
        <v>15</v>
      </c>
      <c r="B25" s="19" t="s">
        <v>63</v>
      </c>
      <c r="C25" s="40" t="s">
        <v>247</v>
      </c>
      <c r="D25" s="19" t="s">
        <v>248</v>
      </c>
      <c r="E25" s="19">
        <v>100</v>
      </c>
      <c r="F25" s="19" t="s">
        <v>243</v>
      </c>
      <c r="G25" s="19">
        <v>11.08</v>
      </c>
      <c r="H25" s="19">
        <v>10</v>
      </c>
      <c r="I25" s="57" t="s">
        <v>16</v>
      </c>
    </row>
  </sheetData>
  <mergeCells count="11">
    <mergeCell ref="A1:I1"/>
    <mergeCell ref="A2:I2"/>
    <mergeCell ref="A3:I3"/>
    <mergeCell ref="A6"/>
    <mergeCell ref="I6"/>
    <mergeCell ref="A7"/>
    <mergeCell ref="I7"/>
    <mergeCell ref="A8"/>
    <mergeCell ref="I8"/>
    <mergeCell ref="A9:A25"/>
    <mergeCell ref="I9:I25"/>
  </mergeCells>
  <hyperlinks>
    <hyperlink ref="C9" r:id="rId1"/>
    <hyperlink ref="C10" r:id="rId2"/>
    <hyperlink ref="C11" r:id="rId3"/>
    <hyperlink ref="C12" r:id="rId4"/>
    <hyperlink ref="C13" r:id="rId5"/>
    <hyperlink ref="C14" r:id="rId6"/>
    <hyperlink ref="C15" r:id="rId7"/>
    <hyperlink ref="C16" r:id="rId8"/>
    <hyperlink ref="C17" r:id="rId9"/>
    <hyperlink ref="C18" r:id="rId10"/>
    <hyperlink ref="C19" r:id="rId11"/>
    <hyperlink ref="C20" r:id="rId12"/>
    <hyperlink ref="C21" r:id="rId13"/>
    <hyperlink ref="C22" r:id="rId14"/>
    <hyperlink ref="C23" r:id="rId15"/>
    <hyperlink ref="C24" r:id="rId16"/>
    <hyperlink ref="C25" r:id="rId17"/>
  </hyperlinks>
  <pageMargins left="0.39370078740157483" right="0.39370078740157483" top="0.39370078740157483" bottom="0.39370078740157483" header="0" footer="0"/>
  <pageSetup paperSize="9" scale="76" fitToHeight="0" orientation="landscape" r:id="rId18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2026-06-09T13:17:05Z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