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aveExternalLinkValues="0" defaultThemeVersion="124226"/>
  <bookViews>
    <workbookView showHorizontalScroll="0" showVerticalScroll="0" showSheetTabs="0" xWindow="480" yWindow="432" windowWidth="15480" windowHeight="11280" autoFilterDateGrouping="0"/>
  </bookViews>
  <sheets>
    <sheet name="Лист1" sheetId="1" r:id="rId1"/>
  </sheets>
  <calcPr calcId="125725" calcMode="manual"/>
</workbook>
</file>

<file path=xl/calcChain.xml><?xml version="1.0" encoding="utf-8"?>
<calcChain xmlns="http://schemas.openxmlformats.org/spreadsheetml/2006/main">
  <c r="M8" i="1"/>
  <c r="H8"/>
  <c r="E9" l="1"/>
  <c r="D9" l="1"/>
  <c r="C9"/>
  <c r="F9"/>
  <c r="I8" l="1"/>
  <c r="M9" l="1"/>
  <c r="H9"/>
  <c r="J8"/>
</calcChain>
</file>

<file path=xl/sharedStrings.xml><?xml version="1.0" encoding="utf-8"?>
<sst xmlns="http://schemas.openxmlformats.org/spreadsheetml/2006/main" count="21" uniqueCount="21">
  <si>
    <t>Основные характеристики объекта закупки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</si>
  <si>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</si>
  <si>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</si>
  <si>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</si>
  <si>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</si>
  <si>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</si>
  <si>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</si>
  <si>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</si>
  <si>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</si>
  <si>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</si>
  <si>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</si>
  <si>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</si>
  <si>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</si>
  <si>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t xml:space="preserve">Кратность проведения работ,оказания услуг </t>
  </si>
  <si>
    <t xml:space="preserve">Количество к закупке </t>
  </si>
  <si>
    <t>Стирка и глаженье белья (кг)</t>
  </si>
  <si>
    <t>Государственное бюджетное общеобразовательное учреждение средняя общеобразовательная школа №184 Калининского района Санкт-Петербурга</t>
  </si>
  <si>
    <t xml:space="preserve">Общая стоимость товаров,работ,услуг ( руб)                    </t>
  </si>
  <si>
    <t>Обоснование цены закупки на 2026г</t>
  </si>
  <si>
    <t>зам. директора  по АХР ____________________                              Е.В. Долгорукова</t>
  </si>
  <si>
    <t>оказание услуги по стирке и глаженью белья для  городского оздоровительного лагеря "Фрегат"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</si>
</sst>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#,##0.00;[Red]#,##0.00"/>
    <numFmt numFmtId="165" formatCode="0.00;[Red]0.00"/>
  </numFmts>
  <fonts count="1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Arial Narrow"/>
      <family val="2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3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2" fillId="0" borderId="0" xfId="0" applyFont="1"/>
    <xf numFmtId="0" fontId="0" fillId="0" borderId="0" xfId="0" applyFont="1" applyAlignment="1"/>
    <xf numFmtId="0" fontId="0" fillId="0" borderId="0" xfId="0" applyFont="1"/>
    <xf numFmtId="0" fontId="0" fillId="0" borderId="0" xfId="0" applyFont="1" applyProtection="1"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2" xfId="0" applyFont="1" applyBorder="1" applyProtection="1">
      <protection locked="0"/>
    </xf>
    <xf numFmtId="0" fontId="8" fillId="0" borderId="2" xfId="0" applyFont="1" applyBorder="1" applyAlignment="1" applyProtection="1"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12" fillId="0" borderId="1" xfId="0" applyFont="1" applyBorder="1" applyAlignment="1">
      <alignment horizontal="center" vertical="top" wrapText="1"/>
    </xf>
    <xf numFmtId="9" fontId="12" fillId="0" borderId="1" xfId="1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 shrinkToFit="1"/>
    </xf>
    <xf numFmtId="0" fontId="12" fillId="0" borderId="1" xfId="0" applyFont="1" applyBorder="1" applyAlignment="1">
      <alignment horizontal="center" vertical="top" wrapText="1" shrinkToFit="1"/>
    </xf>
    <xf numFmtId="164" fontId="9" fillId="2" borderId="1" xfId="0" applyNumberFormat="1" applyFont="1" applyFill="1" applyBorder="1" applyProtection="1">
      <protection locked="0"/>
    </xf>
    <xf numFmtId="164" fontId="9" fillId="2" borderId="1" xfId="0" applyNumberFormat="1" applyFont="1" applyFill="1" applyBorder="1"/>
    <xf numFmtId="0" fontId="8" fillId="2" borderId="1" xfId="0" applyFont="1" applyFill="1" applyBorder="1" applyAlignment="1" applyProtection="1">
      <alignment horizontal="center" vertical="center"/>
      <protection locked="0"/>
    </xf>
    <xf numFmtId="164" fontId="9" fillId="2" borderId="5" xfId="0" applyNumberFormat="1" applyFont="1" applyFill="1" applyBorder="1" applyProtection="1">
      <protection locked="0"/>
    </xf>
    <xf numFmtId="0" fontId="11" fillId="0" borderId="1" xfId="0" applyFont="1" applyFill="1" applyBorder="1" applyAlignment="1">
      <alignment horizontal="center" vertical="top" wrapText="1" shrinkToFit="1"/>
    </xf>
    <xf numFmtId="0" fontId="11" fillId="0" borderId="1" xfId="0" applyFont="1" applyBorder="1" applyAlignment="1">
      <alignment horizontal="center" vertical="top" wrapText="1" shrinkToFit="1"/>
    </xf>
    <xf numFmtId="9" fontId="10" fillId="2" borderId="5" xfId="1" applyFont="1" applyFill="1" applyBorder="1"/>
    <xf numFmtId="165" fontId="0" fillId="0" borderId="0" xfId="0" applyNumberFormat="1" applyFont="1"/>
    <xf numFmtId="0" fontId="9" fillId="2" borderId="5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/>
    <xf numFmtId="0" fontId="8" fillId="0" borderId="1" xfId="0" applyFont="1" applyBorder="1"/>
    <xf numFmtId="0" fontId="8" fillId="2" borderId="5" xfId="0" applyFont="1" applyFill="1" applyBorder="1" applyAlignment="1"/>
    <xf numFmtId="2" fontId="7" fillId="2" borderId="5" xfId="0" applyNumberFormat="1" applyFont="1" applyFill="1" applyBorder="1" applyAlignment="1">
      <alignment horizontal="center" vertical="center"/>
    </xf>
    <xf numFmtId="0" fontId="5" fillId="0" borderId="6" xfId="0" applyFont="1" applyBorder="1" applyAlignment="1" applyProtection="1">
      <alignment horizontal="center" vertical="top"/>
      <protection locked="0"/>
    </xf>
    <xf numFmtId="0" fontId="5" fillId="0" borderId="1" xfId="0" applyFont="1" applyBorder="1" applyAlignment="1">
      <alignment horizontal="left" vertical="top" wrapText="1"/>
    </xf>
    <xf numFmtId="164" fontId="5" fillId="0" borderId="1" xfId="0" applyNumberFormat="1" applyFont="1" applyBorder="1" applyAlignment="1" applyProtection="1">
      <alignment horizontal="center" vertical="top"/>
      <protection locked="0"/>
    </xf>
    <xf numFmtId="0" fontId="5" fillId="0" borderId="1" xfId="0" applyFont="1" applyBorder="1" applyAlignment="1">
      <alignment horizontal="center" vertical="top"/>
    </xf>
    <xf numFmtId="164" fontId="5" fillId="0" borderId="1" xfId="0" applyNumberFormat="1" applyFont="1" applyBorder="1" applyAlignment="1">
      <alignment horizontal="center" vertical="top"/>
    </xf>
    <xf numFmtId="0" fontId="14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 shrinkToFit="1"/>
    </xf>
    <xf numFmtId="9" fontId="5" fillId="0" borderId="1" xfId="1" applyFont="1" applyFill="1" applyBorder="1" applyAlignment="1">
      <alignment horizontal="center" vertical="top"/>
    </xf>
    <xf numFmtId="0" fontId="7" fillId="0" borderId="0" xfId="0" applyFont="1" applyFill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14" fontId="8" fillId="0" borderId="0" xfId="0" applyNumberFormat="1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>
      <alignment horizontal="left" vertical="justify" wrapText="1"/>
    </xf>
    <xf numFmtId="0" fontId="0" fillId="0" borderId="0" xfId="0" applyAlignment="1"/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12" fillId="0" borderId="0" xfId="0" applyFont="1" applyFill="1" applyAlignment="1" applyProtection="1">
      <alignment horizontal="center" vertical="center"/>
      <protection locked="0"/>
    </xf>
  </cellXfs>
  <cellStyles count="3">
    <cellStyle name="Обычный" xfId="0" builtinId="0"/>
    <cellStyle name="Процентный" xfId="1" builtinId="5"/>
    <cellStyle name="Финансовый 3" xfId="2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6</xdr:row>
      <xdr:rowOff>333375</xdr:rowOff>
    </xdr:from>
    <xdr:to>
      <xdr:col>9</xdr:col>
      <xdr:colOff>816610</xdr:colOff>
      <xdr:row>6</xdr:row>
      <xdr:rowOff>606425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943850" y="1590675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523874</xdr:colOff>
      <xdr:row>6</xdr:row>
      <xdr:rowOff>914400</xdr:rowOff>
    </xdr:from>
    <xdr:to>
      <xdr:col>9</xdr:col>
      <xdr:colOff>38100</xdr:colOff>
      <xdr:row>6</xdr:row>
      <xdr:rowOff>1257300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791449" y="2057400"/>
          <a:ext cx="1047751" cy="3429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howOutlineSymbols="0"/>
    <pageSetUpPr autoPageBreaks="0"/>
  </sheetPr>
  <dimension ref="A1:N16"/>
  <sheetViews>
    <sheetView showGridLines="0" showRowColHeaders="0" showZeros="0" tabSelected="1" showOutlineSymbols="0" zoomScaleNormal="100" workbookViewId="0">
      <selection sqref="A1:M14"/>
    </sheetView>
  </sheetViews>
  <sheetFormatPr defaultRowHeight="14.4"/>
  <cols>
    <col min="1" max="1" width="4" customWidth="1"/>
    <col min="2" max="2" width="52.44140625" customWidth="1"/>
    <col min="3" max="3" width="12" customWidth="1"/>
    <col min="4" max="4" width="10.5546875" customWidth="1"/>
    <col min="5" max="5" width="12.33203125" customWidth="1"/>
    <col min="6" max="6" width="9.109375" customWidth="1"/>
    <col min="7" max="7" width="10.88671875" customWidth="1"/>
    <col min="8" max="8" width="11" customWidth="1"/>
    <col min="9" max="9" width="12" customWidth="1"/>
    <col min="10" max="10" width="13.44140625" customWidth="1"/>
    <col min="11" max="12" width="10" customWidth="1"/>
    <col min="13" max="13" width="14" customWidth="1"/>
  </cols>
  <sheetData>
    <row r="1" spans="1:14" ht="15.75" customHeight="1">
      <c r="A1" s="40" t="s">
        <v>18</v>
      </c>
      <c r="B1" s="40"/>
      <c r="C1" s="40"/>
      <c r="D1" s="40"/>
      <c r="E1" s="40"/>
      <c r="F1" s="40"/>
      <c r="G1" s="40"/>
      <c r="H1" s="40"/>
      <c r="I1" s="40"/>
      <c r="J1" s="40"/>
      <c r="K1" s="5"/>
      <c r="L1" s="5"/>
      <c r="M1" s="5"/>
      <c r="N1" s="5"/>
    </row>
    <row r="2" spans="1:14" ht="7.5" customHeight="1">
      <c r="A2" s="41"/>
      <c r="B2" s="41"/>
      <c r="C2" s="41"/>
      <c r="D2" s="41"/>
      <c r="E2" s="41"/>
      <c r="F2" s="41"/>
      <c r="G2" s="41"/>
      <c r="H2" s="41"/>
      <c r="I2" s="41"/>
      <c r="J2" s="41"/>
      <c r="K2" s="2"/>
      <c r="L2" s="2"/>
      <c r="M2" s="2"/>
      <c r="N2" s="2"/>
    </row>
    <row r="3" spans="1:14" ht="12.75" customHeight="1">
      <c r="A3" s="42" t="s">
        <v>20</v>
      </c>
      <c r="B3" s="42"/>
      <c r="C3" s="42"/>
      <c r="D3" s="42"/>
      <c r="E3" s="42"/>
      <c r="F3" s="42"/>
      <c r="G3" s="42"/>
      <c r="H3" s="42"/>
      <c r="I3" s="42"/>
      <c r="J3" s="42"/>
      <c r="K3" s="3"/>
      <c r="L3" s="3"/>
      <c r="M3" s="3"/>
      <c r="N3" s="3"/>
    </row>
    <row r="4" spans="1:14" ht="12.75" customHeight="1">
      <c r="A4" s="52" t="s">
        <v>16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"/>
    </row>
    <row r="5" spans="1:14" s="8" customFormat="1" ht="18.75" customHeight="1">
      <c r="A5" s="51" t="s">
        <v>7</v>
      </c>
      <c r="B5" s="51"/>
      <c r="C5" s="51"/>
      <c r="D5" s="51"/>
      <c r="E5" s="51"/>
      <c r="F5" s="51"/>
      <c r="G5" s="51"/>
      <c r="H5" s="51"/>
      <c r="I5" s="51"/>
      <c r="J5" s="51"/>
      <c r="K5" s="27"/>
      <c r="L5" s="27"/>
      <c r="M5" s="27"/>
      <c r="N5" s="7"/>
    </row>
    <row r="6" spans="1:14" s="8" customFormat="1" ht="15.75" customHeight="1">
      <c r="A6" s="48" t="s">
        <v>4</v>
      </c>
      <c r="B6" s="49"/>
      <c r="C6" s="49"/>
      <c r="D6" s="49"/>
      <c r="E6" s="49"/>
      <c r="F6" s="49"/>
      <c r="G6" s="49"/>
      <c r="H6" s="49"/>
      <c r="I6" s="49"/>
      <c r="J6" s="50"/>
      <c r="K6" s="28"/>
      <c r="L6" s="28"/>
      <c r="M6" s="28"/>
    </row>
    <row r="7" spans="1:14" s="6" customFormat="1" ht="105.75" customHeight="1">
      <c r="A7" s="14" t="s">
        <v>3</v>
      </c>
      <c r="B7" s="16" t="s">
        <v>0</v>
      </c>
      <c r="C7" s="16" t="s">
        <v>8</v>
      </c>
      <c r="D7" s="16" t="s">
        <v>9</v>
      </c>
      <c r="E7" s="16" t="s">
        <v>10</v>
      </c>
      <c r="F7" s="16" t="s">
        <v>11</v>
      </c>
      <c r="G7" s="17" t="s">
        <v>12</v>
      </c>
      <c r="H7" s="17" t="s">
        <v>6</v>
      </c>
      <c r="I7" s="14" t="s">
        <v>2</v>
      </c>
      <c r="J7" s="15" t="s">
        <v>1</v>
      </c>
      <c r="K7" s="22" t="s">
        <v>14</v>
      </c>
      <c r="L7" s="22" t="s">
        <v>13</v>
      </c>
      <c r="M7" s="23" t="s">
        <v>17</v>
      </c>
    </row>
    <row r="8" spans="1:14" s="8" customFormat="1" ht="42.75" customHeight="1">
      <c r="A8" s="31">
        <v>1</v>
      </c>
      <c r="B8" s="32" t="s">
        <v>15</v>
      </c>
      <c r="C8" s="38">
        <v>110</v>
      </c>
      <c r="D8" s="38">
        <v>100</v>
      </c>
      <c r="E8" s="38">
        <v>105</v>
      </c>
      <c r="F8" s="33"/>
      <c r="G8" s="34"/>
      <c r="H8" s="35">
        <f>AVERAGE(C8:F8)</f>
        <v>105</v>
      </c>
      <c r="I8" s="35">
        <f t="shared" ref="I8" si="0">STDEV(C8:F8)</f>
        <v>5</v>
      </c>
      <c r="J8" s="39">
        <f>I8/H8</f>
        <v>4.7619047619047616E-2</v>
      </c>
      <c r="K8" s="36">
        <v>153</v>
      </c>
      <c r="L8" s="36">
        <v>4</v>
      </c>
      <c r="M8" s="37">
        <f>D8*K8*L8</f>
        <v>61200</v>
      </c>
    </row>
    <row r="9" spans="1:14" s="8" customFormat="1" ht="15" customHeight="1">
      <c r="A9" s="20"/>
      <c r="B9" s="26"/>
      <c r="C9" s="21">
        <f>SUM(C8:C8)</f>
        <v>110</v>
      </c>
      <c r="D9" s="21">
        <f>SUM(D8:D8)</f>
        <v>100</v>
      </c>
      <c r="E9" s="21">
        <f>SUM(E8:E8)</f>
        <v>105</v>
      </c>
      <c r="F9" s="21">
        <f>SUM(F8:F8)</f>
        <v>0</v>
      </c>
      <c r="G9" s="18"/>
      <c r="H9" s="19">
        <f>SUM(H8:H8)</f>
        <v>105</v>
      </c>
      <c r="I9" s="19"/>
      <c r="J9" s="24"/>
      <c r="K9" s="29"/>
      <c r="L9" s="29"/>
      <c r="M9" s="30">
        <f>SUM(M8:M8)</f>
        <v>61200</v>
      </c>
      <c r="N9" s="25"/>
    </row>
    <row r="10" spans="1:14" s="8" customFormat="1" ht="45.75" customHeight="1">
      <c r="A10" s="46" t="s">
        <v>5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</row>
    <row r="11" spans="1:14" s="8" customFormat="1" ht="15.75" customHeight="1">
      <c r="A11" s="43">
        <v>46160</v>
      </c>
      <c r="B11" s="44"/>
      <c r="C11" s="44"/>
      <c r="D11" s="44"/>
      <c r="E11" s="44"/>
      <c r="F11" s="44"/>
      <c r="G11" s="44"/>
      <c r="H11" s="44"/>
      <c r="I11" s="44"/>
      <c r="J11" s="44"/>
    </row>
    <row r="12" spans="1:14" s="8" customFormat="1" ht="15.75" customHeight="1">
      <c r="A12" s="13"/>
      <c r="B12" s="13"/>
      <c r="C12" s="13"/>
      <c r="D12" s="13"/>
      <c r="E12" s="13"/>
      <c r="F12" s="13"/>
      <c r="G12" s="13"/>
      <c r="H12" s="13"/>
      <c r="I12" s="13"/>
      <c r="J12" s="13"/>
    </row>
    <row r="13" spans="1:14" s="8" customFormat="1" ht="15.75" customHeight="1">
      <c r="A13" s="44" t="s">
        <v>19</v>
      </c>
      <c r="B13" s="44"/>
      <c r="C13" s="44"/>
      <c r="D13" s="44"/>
      <c r="E13" s="44"/>
      <c r="F13" s="44"/>
      <c r="G13" s="44"/>
      <c r="H13" s="47"/>
      <c r="I13" s="47"/>
      <c r="J13" s="47"/>
      <c r="K13" s="47"/>
      <c r="L13" s="47"/>
      <c r="M13" s="47"/>
    </row>
    <row r="14" spans="1:14" s="8" customFormat="1">
      <c r="A14" s="9"/>
      <c r="B14" s="9"/>
      <c r="C14" s="10"/>
      <c r="D14" s="9"/>
      <c r="E14" s="45"/>
      <c r="F14" s="45"/>
      <c r="G14" s="45"/>
      <c r="H14" s="45"/>
      <c r="I14" s="12"/>
      <c r="J14" s="11"/>
      <c r="K14"/>
      <c r="L14"/>
      <c r="M14"/>
    </row>
    <row r="15" spans="1:14">
      <c r="C15" s="4"/>
    </row>
    <row r="16" spans="1:14">
      <c r="C16" s="4"/>
      <c r="H16" s="1"/>
    </row>
  </sheetData>
  <sheetProtection formatCells="0" formatColumns="0" formatRows="0"/>
  <mergeCells count="10">
    <mergeCell ref="A1:J1"/>
    <mergeCell ref="A2:J2"/>
    <mergeCell ref="A3:J3"/>
    <mergeCell ref="A11:J11"/>
    <mergeCell ref="E14:H14"/>
    <mergeCell ref="A10:M10"/>
    <mergeCell ref="A13:M13"/>
    <mergeCell ref="A6:J6"/>
    <mergeCell ref="A5:J5"/>
    <mergeCell ref="A4:M4"/>
  </mergeCells>
  <conditionalFormatting sqref="M8:M9">
    <cfRule type="containsText" dxfId="1" priority="11" stopIfTrue="1" operator="containsText" text="#">
      <formula>NOT(ISERROR(SEARCH("#",M8)))</formula>
    </cfRule>
  </conditionalFormatting>
  <conditionalFormatting sqref="M8:M9">
    <cfRule type="containsText" dxfId="0" priority="12" stopIfTrue="1" operator="containsText" text="ДЕЛО">
      <formula>NOT(ISERROR(SEARCH("ДЕЛО",M8)))</formula>
    </cfRule>
  </conditionalFormatting>
  <printOptions horizontalCentered="1"/>
  <pageMargins left="0.31496062992125984" right="0.31496062992125984" top="0.55118110236220474" bottom="0.35433070866141736" header="0.31496062992125984" footer="0.31496062992125984"/>
  <pageSetup paperSize="9" scale="75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Елена Викторовна</cp:lastModifiedBy>
  <cp:lastPrinted>2026-05-19T14:20:47Z</cp:lastPrinted>
  <dcterms:created xsi:type="dcterms:W3CDTF">2014-02-20T07:55:18Z</dcterms:created>
  <dcterms:modified xsi:type="dcterms:W3CDTF">2026-06-01T06:33:40Z</dcterms:modified>
</cp:coreProperties>
</file>