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2026\7. Электронный магазин (Ед. поставщик п. 4 ч. 1 ст. 93)\21. Вывоз и утилизация\"/>
    </mc:Choice>
  </mc:AlternateContent>
  <bookViews>
    <workbookView xWindow="0" yWindow="0" windowWidth="28800" windowHeight="12435"/>
  </bookViews>
  <sheets>
    <sheet name="Утилизация" sheetId="1" r:id="rId1"/>
  </sheets>
  <calcPr calcId="152511"/>
</workbook>
</file>

<file path=xl/calcChain.xml><?xml version="1.0" encoding="utf-8"?>
<calcChain xmlns="http://schemas.openxmlformats.org/spreadsheetml/2006/main">
  <c r="F252" i="1" l="1"/>
  <c r="L251" i="1"/>
  <c r="K251" i="1"/>
  <c r="J251" i="1"/>
  <c r="F251" i="1"/>
  <c r="K250" i="1" l="1"/>
  <c r="J250" i="1"/>
  <c r="L250" i="1" s="1"/>
  <c r="F250" i="1"/>
  <c r="F249" i="1" l="1"/>
  <c r="J249" i="1"/>
  <c r="L249" i="1" s="1"/>
  <c r="K249" i="1"/>
  <c r="F6" i="1" l="1"/>
  <c r="J6" i="1"/>
  <c r="K6" i="1"/>
  <c r="L6" i="1"/>
  <c r="F7" i="1"/>
  <c r="J7" i="1"/>
  <c r="L7" i="1" s="1"/>
  <c r="K7" i="1"/>
  <c r="F8" i="1"/>
  <c r="J8" i="1"/>
  <c r="K8" i="1"/>
  <c r="F9" i="1"/>
  <c r="J9" i="1"/>
  <c r="K9" i="1"/>
  <c r="F10" i="1"/>
  <c r="J10" i="1"/>
  <c r="K10" i="1"/>
  <c r="L10" i="1" s="1"/>
  <c r="F11" i="1"/>
  <c r="J11" i="1"/>
  <c r="K11" i="1"/>
  <c r="F12" i="1"/>
  <c r="J12" i="1"/>
  <c r="L12" i="1" s="1"/>
  <c r="K12" i="1"/>
  <c r="F13" i="1"/>
  <c r="J13" i="1"/>
  <c r="K13" i="1"/>
  <c r="L13" i="1" s="1"/>
  <c r="F14" i="1"/>
  <c r="J14" i="1"/>
  <c r="L14" i="1" s="1"/>
  <c r="K14" i="1"/>
  <c r="F15" i="1"/>
  <c r="J15" i="1"/>
  <c r="L15" i="1" s="1"/>
  <c r="K15" i="1"/>
  <c r="F16" i="1"/>
  <c r="J16" i="1"/>
  <c r="K16" i="1"/>
  <c r="F17" i="1"/>
  <c r="J17" i="1"/>
  <c r="L17" i="1" s="1"/>
  <c r="K17" i="1"/>
  <c r="F18" i="1"/>
  <c r="J18" i="1"/>
  <c r="L18" i="1" s="1"/>
  <c r="K18" i="1"/>
  <c r="F19" i="1"/>
  <c r="J19" i="1"/>
  <c r="K19" i="1"/>
  <c r="F20" i="1"/>
  <c r="J20" i="1"/>
  <c r="L20" i="1" s="1"/>
  <c r="K20" i="1"/>
  <c r="F21" i="1"/>
  <c r="J21" i="1"/>
  <c r="K21" i="1"/>
  <c r="F22" i="1"/>
  <c r="J22" i="1"/>
  <c r="K22" i="1"/>
  <c r="L22" i="1"/>
  <c r="F23" i="1"/>
  <c r="J23" i="1"/>
  <c r="L23" i="1" s="1"/>
  <c r="K23" i="1"/>
  <c r="F24" i="1"/>
  <c r="J24" i="1"/>
  <c r="K24" i="1"/>
  <c r="F25" i="1"/>
  <c r="J25" i="1"/>
  <c r="L25" i="1" s="1"/>
  <c r="K25" i="1"/>
  <c r="F26" i="1"/>
  <c r="J26" i="1"/>
  <c r="K26" i="1"/>
  <c r="L26" i="1" s="1"/>
  <c r="F27" i="1"/>
  <c r="J27" i="1"/>
  <c r="K27" i="1"/>
  <c r="F28" i="1"/>
  <c r="J28" i="1"/>
  <c r="L28" i="1" s="1"/>
  <c r="K28" i="1"/>
  <c r="F29" i="1"/>
  <c r="J29" i="1"/>
  <c r="K29" i="1"/>
  <c r="F30" i="1"/>
  <c r="J30" i="1"/>
  <c r="L30" i="1" s="1"/>
  <c r="K30" i="1"/>
  <c r="F31" i="1"/>
  <c r="J31" i="1"/>
  <c r="L31" i="1" s="1"/>
  <c r="K31" i="1"/>
  <c r="F32" i="1"/>
  <c r="J32" i="1"/>
  <c r="K32" i="1"/>
  <c r="F33" i="1"/>
  <c r="J33" i="1"/>
  <c r="L33" i="1" s="1"/>
  <c r="K33" i="1"/>
  <c r="F34" i="1"/>
  <c r="J34" i="1"/>
  <c r="L34" i="1" s="1"/>
  <c r="K34" i="1"/>
  <c r="F35" i="1"/>
  <c r="J35" i="1"/>
  <c r="K35" i="1"/>
  <c r="F36" i="1"/>
  <c r="J36" i="1"/>
  <c r="L36" i="1" s="1"/>
  <c r="K36" i="1"/>
  <c r="F37" i="1"/>
  <c r="J37" i="1"/>
  <c r="K37" i="1"/>
  <c r="L37" i="1" s="1"/>
  <c r="F38" i="1"/>
  <c r="J38" i="1"/>
  <c r="K38" i="1"/>
  <c r="L38" i="1"/>
  <c r="F39" i="1"/>
  <c r="J39" i="1"/>
  <c r="L39" i="1" s="1"/>
  <c r="K39" i="1"/>
  <c r="F40" i="1"/>
  <c r="J40" i="1"/>
  <c r="K40" i="1"/>
  <c r="F41" i="1"/>
  <c r="J41" i="1"/>
  <c r="L41" i="1" s="1"/>
  <c r="K41" i="1"/>
  <c r="F42" i="1"/>
  <c r="J42" i="1"/>
  <c r="K42" i="1"/>
  <c r="L42" i="1" s="1"/>
  <c r="F43" i="1"/>
  <c r="J43" i="1"/>
  <c r="K43" i="1"/>
  <c r="F44" i="1"/>
  <c r="J44" i="1"/>
  <c r="L44" i="1" s="1"/>
  <c r="K44" i="1"/>
  <c r="F45" i="1"/>
  <c r="J45" i="1"/>
  <c r="K45" i="1"/>
  <c r="F46" i="1"/>
  <c r="J46" i="1"/>
  <c r="L46" i="1" s="1"/>
  <c r="K46" i="1"/>
  <c r="F47" i="1"/>
  <c r="J47" i="1"/>
  <c r="L47" i="1" s="1"/>
  <c r="K47" i="1"/>
  <c r="F48" i="1"/>
  <c r="J48" i="1"/>
  <c r="K48" i="1"/>
  <c r="F49" i="1"/>
  <c r="J49" i="1"/>
  <c r="L49" i="1" s="1"/>
  <c r="K49" i="1"/>
  <c r="F50" i="1"/>
  <c r="J50" i="1"/>
  <c r="L50" i="1" s="1"/>
  <c r="K50" i="1"/>
  <c r="F51" i="1"/>
  <c r="J51" i="1"/>
  <c r="K51" i="1"/>
  <c r="F52" i="1"/>
  <c r="J52" i="1"/>
  <c r="L52" i="1" s="1"/>
  <c r="K52" i="1"/>
  <c r="F53" i="1"/>
  <c r="J53" i="1"/>
  <c r="K53" i="1"/>
  <c r="F54" i="1"/>
  <c r="J54" i="1"/>
  <c r="K54" i="1"/>
  <c r="L54" i="1"/>
  <c r="F55" i="1"/>
  <c r="J55" i="1"/>
  <c r="L55" i="1" s="1"/>
  <c r="K55" i="1"/>
  <c r="F56" i="1"/>
  <c r="J56" i="1"/>
  <c r="K56" i="1"/>
  <c r="F57" i="1"/>
  <c r="J57" i="1"/>
  <c r="L57" i="1" s="1"/>
  <c r="K57" i="1"/>
  <c r="F58" i="1"/>
  <c r="J58" i="1"/>
  <c r="K58" i="1"/>
  <c r="L58" i="1" s="1"/>
  <c r="F59" i="1"/>
  <c r="J59" i="1"/>
  <c r="K59" i="1"/>
  <c r="F60" i="1"/>
  <c r="J60" i="1"/>
  <c r="L60" i="1" s="1"/>
  <c r="K60" i="1"/>
  <c r="F61" i="1"/>
  <c r="J61" i="1"/>
  <c r="K61" i="1"/>
  <c r="F62" i="1"/>
  <c r="J62" i="1"/>
  <c r="L62" i="1" s="1"/>
  <c r="K62" i="1"/>
  <c r="F63" i="1"/>
  <c r="J63" i="1"/>
  <c r="L63" i="1" s="1"/>
  <c r="K63" i="1"/>
  <c r="F64" i="1"/>
  <c r="J64" i="1"/>
  <c r="K64" i="1"/>
  <c r="F65" i="1"/>
  <c r="J65" i="1"/>
  <c r="L65" i="1" s="1"/>
  <c r="K65" i="1"/>
  <c r="F66" i="1"/>
  <c r="J66" i="1"/>
  <c r="K66" i="1"/>
  <c r="L66" i="1" s="1"/>
  <c r="F67" i="1"/>
  <c r="J67" i="1"/>
  <c r="K67" i="1"/>
  <c r="F68" i="1"/>
  <c r="J68" i="1"/>
  <c r="L68" i="1" s="1"/>
  <c r="K68" i="1"/>
  <c r="F69" i="1"/>
  <c r="J69" i="1"/>
  <c r="K69" i="1"/>
  <c r="F70" i="1"/>
  <c r="J70" i="1"/>
  <c r="K70" i="1"/>
  <c r="L70" i="1"/>
  <c r="F71" i="1"/>
  <c r="J71" i="1"/>
  <c r="L71" i="1" s="1"/>
  <c r="K71" i="1"/>
  <c r="F72" i="1"/>
  <c r="J72" i="1"/>
  <c r="K72" i="1"/>
  <c r="F73" i="1"/>
  <c r="J73" i="1"/>
  <c r="L73" i="1" s="1"/>
  <c r="K73" i="1"/>
  <c r="F74" i="1"/>
  <c r="J74" i="1"/>
  <c r="L74" i="1" s="1"/>
  <c r="K74" i="1"/>
  <c r="F75" i="1"/>
  <c r="J75" i="1"/>
  <c r="K75" i="1"/>
  <c r="F76" i="1"/>
  <c r="J76" i="1"/>
  <c r="L76" i="1" s="1"/>
  <c r="K76" i="1"/>
  <c r="F77" i="1"/>
  <c r="J77" i="1"/>
  <c r="K77" i="1"/>
  <c r="F78" i="1"/>
  <c r="J78" i="1"/>
  <c r="L78" i="1" s="1"/>
  <c r="K78" i="1"/>
  <c r="F79" i="1"/>
  <c r="J79" i="1"/>
  <c r="L79" i="1" s="1"/>
  <c r="K79" i="1"/>
  <c r="F80" i="1"/>
  <c r="J80" i="1"/>
  <c r="K80" i="1"/>
  <c r="F81" i="1"/>
  <c r="J81" i="1"/>
  <c r="L81" i="1" s="1"/>
  <c r="K81" i="1"/>
  <c r="F82" i="1"/>
  <c r="J82" i="1"/>
  <c r="K82" i="1"/>
  <c r="L82" i="1" s="1"/>
  <c r="F83" i="1"/>
  <c r="J83" i="1"/>
  <c r="K83" i="1"/>
  <c r="F84" i="1"/>
  <c r="J84" i="1"/>
  <c r="L84" i="1" s="1"/>
  <c r="K84" i="1"/>
  <c r="F85" i="1"/>
  <c r="J85" i="1"/>
  <c r="K85" i="1"/>
  <c r="F86" i="1"/>
  <c r="J86" i="1"/>
  <c r="K86" i="1"/>
  <c r="L86" i="1"/>
  <c r="F87" i="1"/>
  <c r="J87" i="1"/>
  <c r="L87" i="1" s="1"/>
  <c r="K87" i="1"/>
  <c r="F88" i="1"/>
  <c r="J88" i="1"/>
  <c r="K88" i="1"/>
  <c r="F89" i="1"/>
  <c r="J89" i="1"/>
  <c r="L89" i="1" s="1"/>
  <c r="K89" i="1"/>
  <c r="F90" i="1"/>
  <c r="J90" i="1"/>
  <c r="L90" i="1" s="1"/>
  <c r="K90" i="1"/>
  <c r="F91" i="1"/>
  <c r="J91" i="1"/>
  <c r="K91" i="1"/>
  <c r="F92" i="1"/>
  <c r="J92" i="1"/>
  <c r="L92" i="1" s="1"/>
  <c r="K92" i="1"/>
  <c r="F93" i="1"/>
  <c r="J93" i="1"/>
  <c r="K93" i="1"/>
  <c r="F94" i="1"/>
  <c r="J94" i="1"/>
  <c r="L94" i="1" s="1"/>
  <c r="K94" i="1"/>
  <c r="F95" i="1"/>
  <c r="J95" i="1"/>
  <c r="L95" i="1" s="1"/>
  <c r="K95" i="1"/>
  <c r="F96" i="1"/>
  <c r="J96" i="1"/>
  <c r="K96" i="1"/>
  <c r="F97" i="1"/>
  <c r="J97" i="1"/>
  <c r="L97" i="1" s="1"/>
  <c r="K97" i="1"/>
  <c r="F98" i="1"/>
  <c r="J98" i="1"/>
  <c r="K98" i="1"/>
  <c r="L98" i="1" s="1"/>
  <c r="F99" i="1"/>
  <c r="J99" i="1"/>
  <c r="K99" i="1"/>
  <c r="F100" i="1"/>
  <c r="J100" i="1"/>
  <c r="L100" i="1" s="1"/>
  <c r="K100" i="1"/>
  <c r="F101" i="1"/>
  <c r="J101" i="1"/>
  <c r="K101" i="1"/>
  <c r="F102" i="1"/>
  <c r="J102" i="1"/>
  <c r="K102" i="1"/>
  <c r="L102" i="1"/>
  <c r="F103" i="1"/>
  <c r="J103" i="1"/>
  <c r="L103" i="1" s="1"/>
  <c r="K103" i="1"/>
  <c r="F104" i="1"/>
  <c r="J104" i="1"/>
  <c r="K104" i="1"/>
  <c r="F105" i="1"/>
  <c r="J105" i="1"/>
  <c r="L105" i="1" s="1"/>
  <c r="K105" i="1"/>
  <c r="F106" i="1"/>
  <c r="J106" i="1"/>
  <c r="L106" i="1" s="1"/>
  <c r="K106" i="1"/>
  <c r="F107" i="1"/>
  <c r="J107" i="1"/>
  <c r="K107" i="1"/>
  <c r="F108" i="1"/>
  <c r="J108" i="1"/>
  <c r="L108" i="1" s="1"/>
  <c r="K108" i="1"/>
  <c r="F109" i="1"/>
  <c r="J109" i="1"/>
  <c r="K109" i="1"/>
  <c r="F110" i="1"/>
  <c r="J110" i="1"/>
  <c r="L110" i="1" s="1"/>
  <c r="K110" i="1"/>
  <c r="F111" i="1"/>
  <c r="J111" i="1"/>
  <c r="L111" i="1" s="1"/>
  <c r="K111" i="1"/>
  <c r="F112" i="1"/>
  <c r="J112" i="1"/>
  <c r="K112" i="1"/>
  <c r="F113" i="1"/>
  <c r="J113" i="1"/>
  <c r="L113" i="1" s="1"/>
  <c r="K113" i="1"/>
  <c r="F114" i="1"/>
  <c r="J114" i="1"/>
  <c r="K114" i="1"/>
  <c r="L114" i="1" s="1"/>
  <c r="F115" i="1"/>
  <c r="J115" i="1"/>
  <c r="K115" i="1"/>
  <c r="F116" i="1"/>
  <c r="J116" i="1"/>
  <c r="L116" i="1" s="1"/>
  <c r="K116" i="1"/>
  <c r="F117" i="1"/>
  <c r="J117" i="1"/>
  <c r="K117" i="1"/>
  <c r="F118" i="1"/>
  <c r="J118" i="1"/>
  <c r="K118" i="1"/>
  <c r="L118" i="1"/>
  <c r="F119" i="1"/>
  <c r="J119" i="1"/>
  <c r="L119" i="1" s="1"/>
  <c r="K119" i="1"/>
  <c r="F120" i="1"/>
  <c r="J120" i="1"/>
  <c r="K120" i="1"/>
  <c r="F121" i="1"/>
  <c r="J121" i="1"/>
  <c r="L121" i="1" s="1"/>
  <c r="K121" i="1"/>
  <c r="F122" i="1"/>
  <c r="J122" i="1"/>
  <c r="L122" i="1" s="1"/>
  <c r="K122" i="1"/>
  <c r="F123" i="1"/>
  <c r="J123" i="1"/>
  <c r="K123" i="1"/>
  <c r="F124" i="1"/>
  <c r="J124" i="1"/>
  <c r="L124" i="1" s="1"/>
  <c r="K124" i="1"/>
  <c r="F125" i="1"/>
  <c r="J125" i="1"/>
  <c r="K125" i="1"/>
  <c r="F126" i="1"/>
  <c r="J126" i="1"/>
  <c r="L126" i="1" s="1"/>
  <c r="K126" i="1"/>
  <c r="F127" i="1"/>
  <c r="J127" i="1"/>
  <c r="L127" i="1" s="1"/>
  <c r="K127" i="1"/>
  <c r="F128" i="1"/>
  <c r="J128" i="1"/>
  <c r="K128" i="1"/>
  <c r="F129" i="1"/>
  <c r="J129" i="1"/>
  <c r="L129" i="1" s="1"/>
  <c r="K129" i="1"/>
  <c r="F130" i="1"/>
  <c r="J130" i="1"/>
  <c r="K130" i="1"/>
  <c r="L130" i="1" s="1"/>
  <c r="F131" i="1"/>
  <c r="J131" i="1"/>
  <c r="K131" i="1"/>
  <c r="F132" i="1"/>
  <c r="J132" i="1"/>
  <c r="L132" i="1" s="1"/>
  <c r="K132" i="1"/>
  <c r="F133" i="1"/>
  <c r="J133" i="1"/>
  <c r="K133" i="1"/>
  <c r="F134" i="1"/>
  <c r="J134" i="1"/>
  <c r="K134" i="1"/>
  <c r="L134" i="1"/>
  <c r="F135" i="1"/>
  <c r="J135" i="1"/>
  <c r="L135" i="1" s="1"/>
  <c r="K135" i="1"/>
  <c r="F136" i="1"/>
  <c r="J136" i="1"/>
  <c r="K136" i="1"/>
  <c r="F137" i="1"/>
  <c r="J137" i="1"/>
  <c r="L137" i="1" s="1"/>
  <c r="K137" i="1"/>
  <c r="F138" i="1"/>
  <c r="J138" i="1"/>
  <c r="L138" i="1" s="1"/>
  <c r="K138" i="1"/>
  <c r="F139" i="1"/>
  <c r="J139" i="1"/>
  <c r="K139" i="1"/>
  <c r="F140" i="1"/>
  <c r="J140" i="1"/>
  <c r="L140" i="1" s="1"/>
  <c r="K140" i="1"/>
  <c r="F141" i="1"/>
  <c r="J141" i="1"/>
  <c r="K141" i="1"/>
  <c r="F142" i="1"/>
  <c r="J142" i="1"/>
  <c r="L142" i="1" s="1"/>
  <c r="K142" i="1"/>
  <c r="F143" i="1"/>
  <c r="J143" i="1"/>
  <c r="L143" i="1" s="1"/>
  <c r="K143" i="1"/>
  <c r="F144" i="1"/>
  <c r="J144" i="1"/>
  <c r="K144" i="1"/>
  <c r="F145" i="1"/>
  <c r="J145" i="1"/>
  <c r="L145" i="1" s="1"/>
  <c r="K145" i="1"/>
  <c r="F146" i="1"/>
  <c r="J146" i="1"/>
  <c r="K146" i="1"/>
  <c r="L146" i="1" s="1"/>
  <c r="F147" i="1"/>
  <c r="J147" i="1"/>
  <c r="K147" i="1"/>
  <c r="F148" i="1"/>
  <c r="J148" i="1"/>
  <c r="L148" i="1" s="1"/>
  <c r="K148" i="1"/>
  <c r="F149" i="1"/>
  <c r="J149" i="1"/>
  <c r="K149" i="1"/>
  <c r="F150" i="1"/>
  <c r="J150" i="1"/>
  <c r="K150" i="1"/>
  <c r="L150" i="1"/>
  <c r="F151" i="1"/>
  <c r="J151" i="1"/>
  <c r="L151" i="1" s="1"/>
  <c r="K151" i="1"/>
  <c r="F152" i="1"/>
  <c r="J152" i="1"/>
  <c r="K152" i="1"/>
  <c r="F153" i="1"/>
  <c r="J153" i="1"/>
  <c r="L153" i="1" s="1"/>
  <c r="K153" i="1"/>
  <c r="F154" i="1"/>
  <c r="J154" i="1"/>
  <c r="L154" i="1" s="1"/>
  <c r="K154" i="1"/>
  <c r="F155" i="1"/>
  <c r="J155" i="1"/>
  <c r="K155" i="1"/>
  <c r="F156" i="1"/>
  <c r="J156" i="1"/>
  <c r="L156" i="1" s="1"/>
  <c r="K156" i="1"/>
  <c r="F157" i="1"/>
  <c r="J157" i="1"/>
  <c r="K157" i="1"/>
  <c r="F158" i="1"/>
  <c r="J158" i="1"/>
  <c r="L158" i="1" s="1"/>
  <c r="K158" i="1"/>
  <c r="F159" i="1"/>
  <c r="J159" i="1"/>
  <c r="L159" i="1" s="1"/>
  <c r="K159" i="1"/>
  <c r="F160" i="1"/>
  <c r="J160" i="1"/>
  <c r="K160" i="1"/>
  <c r="F161" i="1"/>
  <c r="J161" i="1"/>
  <c r="L161" i="1" s="1"/>
  <c r="K161" i="1"/>
  <c r="F162" i="1"/>
  <c r="J162" i="1"/>
  <c r="K162" i="1"/>
  <c r="L162" i="1" s="1"/>
  <c r="F163" i="1"/>
  <c r="J163" i="1"/>
  <c r="K163" i="1"/>
  <c r="F164" i="1"/>
  <c r="J164" i="1"/>
  <c r="L164" i="1" s="1"/>
  <c r="K164" i="1"/>
  <c r="F165" i="1"/>
  <c r="J165" i="1"/>
  <c r="K165" i="1"/>
  <c r="F166" i="1"/>
  <c r="J166" i="1"/>
  <c r="K166" i="1"/>
  <c r="L166" i="1"/>
  <c r="F167" i="1"/>
  <c r="J167" i="1"/>
  <c r="L167" i="1" s="1"/>
  <c r="K167" i="1"/>
  <c r="F168" i="1"/>
  <c r="J168" i="1"/>
  <c r="K168" i="1"/>
  <c r="F169" i="1"/>
  <c r="J169" i="1"/>
  <c r="L169" i="1" s="1"/>
  <c r="K169" i="1"/>
  <c r="F170" i="1"/>
  <c r="J170" i="1"/>
  <c r="L170" i="1" s="1"/>
  <c r="K170" i="1"/>
  <c r="F171" i="1"/>
  <c r="J171" i="1"/>
  <c r="K171" i="1"/>
  <c r="F172" i="1"/>
  <c r="J172" i="1"/>
  <c r="L172" i="1" s="1"/>
  <c r="K172" i="1"/>
  <c r="F173" i="1"/>
  <c r="J173" i="1"/>
  <c r="K173" i="1"/>
  <c r="F174" i="1"/>
  <c r="J174" i="1"/>
  <c r="L174" i="1" s="1"/>
  <c r="K174" i="1"/>
  <c r="F175" i="1"/>
  <c r="J175" i="1"/>
  <c r="L175" i="1" s="1"/>
  <c r="K175" i="1"/>
  <c r="F176" i="1"/>
  <c r="J176" i="1"/>
  <c r="K176" i="1"/>
  <c r="F177" i="1"/>
  <c r="J177" i="1"/>
  <c r="L177" i="1" s="1"/>
  <c r="K177" i="1"/>
  <c r="F178" i="1"/>
  <c r="J178" i="1"/>
  <c r="K178" i="1"/>
  <c r="L178" i="1" s="1"/>
  <c r="F179" i="1"/>
  <c r="J179" i="1"/>
  <c r="K179" i="1"/>
  <c r="F180" i="1"/>
  <c r="J180" i="1"/>
  <c r="L180" i="1" s="1"/>
  <c r="K180" i="1"/>
  <c r="F181" i="1"/>
  <c r="J181" i="1"/>
  <c r="K181" i="1"/>
  <c r="F182" i="1"/>
  <c r="J182" i="1"/>
  <c r="K182" i="1"/>
  <c r="L182" i="1"/>
  <c r="F183" i="1"/>
  <c r="J183" i="1"/>
  <c r="L183" i="1" s="1"/>
  <c r="K183" i="1"/>
  <c r="F184" i="1"/>
  <c r="J184" i="1"/>
  <c r="K184" i="1"/>
  <c r="F185" i="1"/>
  <c r="J185" i="1"/>
  <c r="L185" i="1" s="1"/>
  <c r="K185" i="1"/>
  <c r="F186" i="1"/>
  <c r="J186" i="1"/>
  <c r="L186" i="1" s="1"/>
  <c r="K186" i="1"/>
  <c r="F187" i="1"/>
  <c r="J187" i="1"/>
  <c r="K187" i="1"/>
  <c r="F188" i="1"/>
  <c r="J188" i="1"/>
  <c r="L188" i="1" s="1"/>
  <c r="K188" i="1"/>
  <c r="F189" i="1"/>
  <c r="J189" i="1"/>
  <c r="K189" i="1"/>
  <c r="F190" i="1"/>
  <c r="J190" i="1"/>
  <c r="L190" i="1" s="1"/>
  <c r="K190" i="1"/>
  <c r="F191" i="1"/>
  <c r="J191" i="1"/>
  <c r="L191" i="1" s="1"/>
  <c r="K191" i="1"/>
  <c r="F192" i="1"/>
  <c r="J192" i="1"/>
  <c r="K192" i="1"/>
  <c r="F193" i="1"/>
  <c r="J193" i="1"/>
  <c r="L193" i="1" s="1"/>
  <c r="K193" i="1"/>
  <c r="F194" i="1"/>
  <c r="J194" i="1"/>
  <c r="K194" i="1"/>
  <c r="L194" i="1" s="1"/>
  <c r="F195" i="1"/>
  <c r="J195" i="1"/>
  <c r="K195" i="1"/>
  <c r="F196" i="1"/>
  <c r="J196" i="1"/>
  <c r="L196" i="1" s="1"/>
  <c r="K196" i="1"/>
  <c r="F197" i="1"/>
  <c r="J197" i="1"/>
  <c r="K197" i="1"/>
  <c r="F198" i="1"/>
  <c r="J198" i="1"/>
  <c r="K198" i="1"/>
  <c r="L198" i="1"/>
  <c r="F199" i="1"/>
  <c r="J199" i="1"/>
  <c r="L199" i="1" s="1"/>
  <c r="K199" i="1"/>
  <c r="F200" i="1"/>
  <c r="J200" i="1"/>
  <c r="K200" i="1"/>
  <c r="F201" i="1"/>
  <c r="J201" i="1"/>
  <c r="L201" i="1" s="1"/>
  <c r="K201" i="1"/>
  <c r="F202" i="1"/>
  <c r="J202" i="1"/>
  <c r="L202" i="1" s="1"/>
  <c r="K202" i="1"/>
  <c r="F203" i="1"/>
  <c r="J203" i="1"/>
  <c r="K203" i="1"/>
  <c r="F204" i="1"/>
  <c r="J204" i="1"/>
  <c r="L204" i="1" s="1"/>
  <c r="K204" i="1"/>
  <c r="F205" i="1"/>
  <c r="J205" i="1"/>
  <c r="K205" i="1"/>
  <c r="F206" i="1"/>
  <c r="J206" i="1"/>
  <c r="L206" i="1" s="1"/>
  <c r="K206" i="1"/>
  <c r="F207" i="1"/>
  <c r="J207" i="1"/>
  <c r="L207" i="1" s="1"/>
  <c r="K207" i="1"/>
  <c r="F208" i="1"/>
  <c r="J208" i="1"/>
  <c r="K208" i="1"/>
  <c r="F209" i="1"/>
  <c r="J209" i="1"/>
  <c r="L209" i="1" s="1"/>
  <c r="K209" i="1"/>
  <c r="F210" i="1"/>
  <c r="J210" i="1"/>
  <c r="K210" i="1"/>
  <c r="L210" i="1" s="1"/>
  <c r="F211" i="1"/>
  <c r="J211" i="1"/>
  <c r="K211" i="1"/>
  <c r="F212" i="1"/>
  <c r="J212" i="1"/>
  <c r="L212" i="1" s="1"/>
  <c r="K212" i="1"/>
  <c r="F213" i="1"/>
  <c r="J213" i="1"/>
  <c r="K213" i="1"/>
  <c r="F214" i="1"/>
  <c r="J214" i="1"/>
  <c r="K214" i="1"/>
  <c r="L214" i="1"/>
  <c r="F215" i="1"/>
  <c r="J215" i="1"/>
  <c r="L215" i="1" s="1"/>
  <c r="K215" i="1"/>
  <c r="F216" i="1"/>
  <c r="J216" i="1"/>
  <c r="K216" i="1"/>
  <c r="F217" i="1"/>
  <c r="J217" i="1"/>
  <c r="L217" i="1" s="1"/>
  <c r="K217" i="1"/>
  <c r="F218" i="1"/>
  <c r="J218" i="1"/>
  <c r="L218" i="1" s="1"/>
  <c r="K218" i="1"/>
  <c r="F219" i="1"/>
  <c r="J219" i="1"/>
  <c r="K219" i="1"/>
  <c r="F220" i="1"/>
  <c r="J220" i="1"/>
  <c r="L220" i="1" s="1"/>
  <c r="K220" i="1"/>
  <c r="F221" i="1"/>
  <c r="J221" i="1"/>
  <c r="K221" i="1"/>
  <c r="F222" i="1"/>
  <c r="J222" i="1"/>
  <c r="L222" i="1" s="1"/>
  <c r="K222" i="1"/>
  <c r="F223" i="1"/>
  <c r="J223" i="1"/>
  <c r="L223" i="1" s="1"/>
  <c r="K223" i="1"/>
  <c r="F224" i="1"/>
  <c r="J224" i="1"/>
  <c r="K224" i="1"/>
  <c r="F225" i="1"/>
  <c r="J225" i="1"/>
  <c r="L225" i="1" s="1"/>
  <c r="K225" i="1"/>
  <c r="F226" i="1"/>
  <c r="J226" i="1"/>
  <c r="K226" i="1"/>
  <c r="L226" i="1" s="1"/>
  <c r="F227" i="1"/>
  <c r="J227" i="1"/>
  <c r="K227" i="1"/>
  <c r="F228" i="1"/>
  <c r="J228" i="1"/>
  <c r="L228" i="1" s="1"/>
  <c r="K228" i="1"/>
  <c r="F229" i="1"/>
  <c r="J229" i="1"/>
  <c r="K229" i="1"/>
  <c r="F230" i="1"/>
  <c r="J230" i="1"/>
  <c r="K230" i="1"/>
  <c r="L230" i="1"/>
  <c r="F231" i="1"/>
  <c r="J231" i="1"/>
  <c r="K231" i="1"/>
  <c r="F232" i="1"/>
  <c r="J232" i="1"/>
  <c r="K232" i="1"/>
  <c r="F233" i="1"/>
  <c r="J233" i="1"/>
  <c r="L233" i="1" s="1"/>
  <c r="K233" i="1"/>
  <c r="F234" i="1"/>
  <c r="J234" i="1"/>
  <c r="L234" i="1" s="1"/>
  <c r="K234" i="1"/>
  <c r="F235" i="1"/>
  <c r="J235" i="1"/>
  <c r="K235" i="1"/>
  <c r="F236" i="1"/>
  <c r="J236" i="1"/>
  <c r="K236" i="1"/>
  <c r="F237" i="1"/>
  <c r="J237" i="1"/>
  <c r="K237" i="1"/>
  <c r="F238" i="1"/>
  <c r="J238" i="1"/>
  <c r="L238" i="1" s="1"/>
  <c r="K238" i="1"/>
  <c r="F239" i="1"/>
  <c r="J239" i="1"/>
  <c r="L239" i="1" s="1"/>
  <c r="K239" i="1"/>
  <c r="F240" i="1"/>
  <c r="J240" i="1"/>
  <c r="K240" i="1"/>
  <c r="F241" i="1"/>
  <c r="J241" i="1"/>
  <c r="K241" i="1"/>
  <c r="F242" i="1"/>
  <c r="J242" i="1"/>
  <c r="K242" i="1"/>
  <c r="L242" i="1"/>
  <c r="F243" i="1"/>
  <c r="J243" i="1"/>
  <c r="K243" i="1"/>
  <c r="F244" i="1"/>
  <c r="J244" i="1"/>
  <c r="L244" i="1" s="1"/>
  <c r="K244" i="1"/>
  <c r="F245" i="1"/>
  <c r="J245" i="1"/>
  <c r="K245" i="1"/>
  <c r="F246" i="1"/>
  <c r="J246" i="1"/>
  <c r="K246" i="1"/>
  <c r="L246" i="1"/>
  <c r="F247" i="1"/>
  <c r="J247" i="1"/>
  <c r="K247" i="1"/>
  <c r="F248" i="1"/>
  <c r="J248" i="1"/>
  <c r="K248" i="1"/>
  <c r="L240" i="1" l="1"/>
  <c r="L235" i="1"/>
  <c r="L229" i="1"/>
  <c r="L224" i="1"/>
  <c r="L219" i="1"/>
  <c r="L213" i="1"/>
  <c r="L208" i="1"/>
  <c r="L203" i="1"/>
  <c r="L197" i="1"/>
  <c r="L192" i="1"/>
  <c r="L187" i="1"/>
  <c r="L181" i="1"/>
  <c r="L176" i="1"/>
  <c r="L171" i="1"/>
  <c r="L165" i="1"/>
  <c r="L160" i="1"/>
  <c r="L155" i="1"/>
  <c r="L149" i="1"/>
  <c r="L144" i="1"/>
  <c r="L139" i="1"/>
  <c r="L133" i="1"/>
  <c r="L128" i="1"/>
  <c r="L123" i="1"/>
  <c r="L117" i="1"/>
  <c r="L112" i="1"/>
  <c r="L107" i="1"/>
  <c r="L101" i="1"/>
  <c r="L96" i="1"/>
  <c r="L91" i="1"/>
  <c r="L85" i="1"/>
  <c r="L80" i="1"/>
  <c r="L75" i="1"/>
  <c r="L69" i="1"/>
  <c r="L64" i="1"/>
  <c r="L59" i="1"/>
  <c r="L53" i="1"/>
  <c r="L48" i="1"/>
  <c r="L43" i="1"/>
  <c r="L32" i="1"/>
  <c r="L27" i="1"/>
  <c r="L21" i="1"/>
  <c r="L16" i="1"/>
  <c r="L11" i="1"/>
  <c r="L245" i="1"/>
  <c r="L231" i="1"/>
  <c r="L247" i="1"/>
  <c r="L241" i="1"/>
  <c r="L236" i="1"/>
  <c r="L248" i="1"/>
  <c r="L243" i="1"/>
  <c r="L237" i="1"/>
  <c r="L232" i="1"/>
  <c r="L227" i="1"/>
  <c r="L221" i="1"/>
  <c r="L216" i="1"/>
  <c r="L211" i="1"/>
  <c r="L205" i="1"/>
  <c r="L200" i="1"/>
  <c r="L195" i="1"/>
  <c r="L189" i="1"/>
  <c r="L184" i="1"/>
  <c r="L179" i="1"/>
  <c r="L173" i="1"/>
  <c r="L168" i="1"/>
  <c r="L163" i="1"/>
  <c r="L157" i="1"/>
  <c r="L152" i="1"/>
  <c r="L147" i="1"/>
  <c r="L141" i="1"/>
  <c r="L136" i="1"/>
  <c r="L131" i="1"/>
  <c r="L125" i="1"/>
  <c r="L120" i="1"/>
  <c r="L115" i="1"/>
  <c r="L109" i="1"/>
  <c r="L104" i="1"/>
  <c r="L99" i="1"/>
  <c r="L93" i="1"/>
  <c r="L88" i="1"/>
  <c r="L83" i="1"/>
  <c r="L77" i="1"/>
  <c r="L72" i="1"/>
  <c r="L67" i="1"/>
  <c r="L61" i="1"/>
  <c r="L56" i="1"/>
  <c r="L51" i="1"/>
  <c r="L45" i="1"/>
  <c r="L40" i="1"/>
  <c r="L35" i="1"/>
  <c r="L29" i="1"/>
  <c r="L24" i="1"/>
  <c r="L19" i="1"/>
  <c r="L9" i="1"/>
  <c r="L8" i="1"/>
</calcChain>
</file>

<file path=xl/sharedStrings.xml><?xml version="1.0" encoding="utf-8"?>
<sst xmlns="http://schemas.openxmlformats.org/spreadsheetml/2006/main" count="1012" uniqueCount="214">
  <si>
    <t>№ п/п</t>
  </si>
  <si>
    <t>Кол-во</t>
  </si>
  <si>
    <t>Цена единицы товара, предложенная исполнителем  (Поставщиком, подрядчиком), (руб., в т.ч. НДС)</t>
  </si>
  <si>
    <t>Определение однородности совокупности значений выявленных цен</t>
  </si>
  <si>
    <t>Среднее квадратичное отклонение</t>
  </si>
  <si>
    <t>Среднее значение</t>
  </si>
  <si>
    <t>Коэффициент вариации</t>
  </si>
  <si>
    <t>Итого</t>
  </si>
  <si>
    <t>Наименование услуги</t>
  </si>
  <si>
    <t>Ед. изм.</t>
  </si>
  <si>
    <t>Цена, руб. в т. ч. НДС</t>
  </si>
  <si>
    <t>Сумма,  руб. в т. ч. НДС</t>
  </si>
  <si>
    <t>Коэффициент вариации менее 33%, поэтому совокупность цен принимается однородной. НМЦК рассчитывается по формуле:</t>
  </si>
  <si>
    <t>&lt;ц&gt; -средняя арифметическая величина цены единицы товара, работы, услуги</t>
  </si>
  <si>
    <t>Расчет выполнил:</t>
  </si>
  <si>
    <t>ОКПД2</t>
  </si>
  <si>
    <t>ШТ.</t>
  </si>
  <si>
    <t>СОГЛАСОВАНО:</t>
  </si>
  <si>
    <t>Преференции</t>
  </si>
  <si>
    <t>-</t>
  </si>
  <si>
    <t>Начальная (максимальная) цена контракта (начальная цена единицы товара, работы, услуги) определена и обоснована в соответствии с требованиями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исполнителем)», посредством применения следующих методов:</t>
  </si>
  <si>
    <t>1. Метод сопоставимых рыночных цен.</t>
  </si>
  <si>
    <t xml:space="preserve">Метод сопоставимых рыночных цен (анализа рынка) заключается в установлении начальной (максимальной) цены контракта на основании информации о рыночных ценах идентичных товаров, работ, услуг, планируемых к закупкам, или при их отсутствии однородных товаров, работ, услуг.
В целях применения метода сопоставимых рыночных цен (анализа рынка) могут использоваться общедоступная информация о рыночных ценах товаров, работ, услуг в соответствии с частью 18 статьи 22 Федерального закона от 05.04.2013 № 44-ФЗ, информация о ценах товаров, работ, услуг, полученная по запросу заказчика у поставщиков (подрядчиков, исполнителей), осуществляющих поставки идентичных товаров, работ, услуг, планируемых к закупкам, или при их отсутствии однородных товаров, работ, услуг (в случае получения такой информации заказчиком), а также информация, полученная в результате размещения запросов цен товаров, работ, услуг в единой информационной системе (в случае получения такой информации заказчиком). 
В соответствии с п. 3.7.1 Методических рекомендаций направлены запросы о предоставлении ценовой информации 5 (Пяти)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доступе. Начальная (максимальная) цена контракта НМЦК рассчитана Заказчиком по формуле, определенной п. 3.21. Методических рекомендаций. </t>
  </si>
  <si>
    <t xml:space="preserve">
</t>
  </si>
  <si>
    <t>Контрактный управляющий Чубарова А.В.</t>
  </si>
  <si>
    <t>Заместитель директора Ермолаева Е.С.</t>
  </si>
  <si>
    <t>Расчет цены единицы товара произведен Заказчиком на основании информации о рыночных ценах и анализа полученных коммерческих предложений от Исполнителей с учетом Постановления Правительства Санкт-Петербурга от 15.06.2016 № 489 «Об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услуг)».</t>
  </si>
  <si>
    <t>38.22.29.000</t>
  </si>
  <si>
    <t>Расчет начальной (максимальной) цены контракта: Оказание услуг по вывозу и утилизации списанного движимого имущества Санкт-Петербургского государственного бюджетного учреждения «Подростково-молодежный центр «Петроградский в 2026 году.</t>
  </si>
  <si>
    <t>Стул складной NOWY STYL JACK (Джек) black офис-ный/кухонный/мягкий со спинкой, кожзам V-04</t>
  </si>
  <si>
    <t>Оказание услуг по вывозу и утилизации списанного движимого имущества: Behringer B215D универсальная активная 2-полосная акустическая система</t>
  </si>
  <si>
    <t>Оказание услуг по вывозу и утилизации списанного движимого имущества: Sennheiser HD 206 закрытые динамические стереонаушники</t>
  </si>
  <si>
    <t>Оказание услуг по вывозу и утилизации списанного движимого имущества: WiFi роутер Zyxel Keenetic Giga III</t>
  </si>
  <si>
    <t>Оказание услуг по вывозу и утилизации списанного движимого имущества: Yamaha MG 12 XU система объединения и редактирования сигналов</t>
  </si>
  <si>
    <t>Оказание услуг по вывозу и утилизации списанного движимого имущества: Yamaha MG166CX Аналоговый микшер</t>
  </si>
  <si>
    <t>Оказание услуг по вывозу и утилизации списанного движимого имущества: Автоматизированное рабочее место (процессор,корпус,плата,привод,модуль памяти)</t>
  </si>
  <si>
    <t>Оказание услуг по вывозу и утилизации списанного движимого имущества: Беспроводной телефон Panasonic KX-TG6812 RU</t>
  </si>
  <si>
    <t>Оказание услуг по вывозу и утилизации списанного движимого имущества: Вафельница First Austraia FA 5305-3</t>
  </si>
  <si>
    <t>Оказание услуг по вывозу и утилизации списанного движимого имущества: водонагреватель Superlux NTS 100v</t>
  </si>
  <si>
    <t>Оказание услуг по вывозу и утилизации списанного движимого имущества: Водонагреватель тип 2 (30 литров) Thermex</t>
  </si>
  <si>
    <t>Оказание услуг по вывозу и утилизации списанного движимого имущества: Дрель metabo bs 18</t>
  </si>
  <si>
    <t>Оказание услуг по вывозу и утилизации списанного движимого имущества: Дрель шуруповерт</t>
  </si>
  <si>
    <t>Оказание услуг по вывозу и утилизации списанного движимого имущества: Кипятильник 8 литровый Gastrorag DFQ-8</t>
  </si>
  <si>
    <t>Оказание услуг по вывозу и утилизации списанного движимого имущества: клавиатура</t>
  </si>
  <si>
    <t>Оказание услуг по вывозу и утилизации списанного движимого имущества: Клавиатура Defender Element</t>
  </si>
  <si>
    <t>Оказание услуг по вывозу и утилизации списанного движимого имущества: Коммутатор TP-Link TL- SF1008D</t>
  </si>
  <si>
    <t>Оказание услуг по вывозу и утилизации списанного движимого имущества: кулер для воды напольный со шкафчиком Aqua Worc белый/серебристый</t>
  </si>
  <si>
    <t>Оказание услуг по вывозу и утилизации списанного движимого имущества: М/центр</t>
  </si>
  <si>
    <t>Оказание услуг по вывозу и утилизации списанного движимого имущества: масляный радиатор Neoclima NC 9307</t>
  </si>
  <si>
    <t>Оказание услуг по вывозу и утилизации списанного движимого имущества: Масляный радиатор Neoclima NC 9307</t>
  </si>
  <si>
    <t>Оказание услуг по вывозу и утилизации списанного движимого имущества: микроволновая Печь LG B 3944 JL</t>
  </si>
  <si>
    <t>Оказание услуг по вывозу и утилизации списанного движимого имущества: микроволновая Печь LG B 3944JL</t>
  </si>
  <si>
    <t>Оказание услуг по вывозу и утилизации списанного движимого имущества: микшерный пульт Yamaha</t>
  </si>
  <si>
    <t>Оказание услуг по вывозу и утилизации списанного движимого имущества: Микшерский пульт "ALESIS" 12USB</t>
  </si>
  <si>
    <t>Оказание услуг по вывозу и утилизации списанного движимого имущества: Монитор HP ElitDisplay E201 20"</t>
  </si>
  <si>
    <t>Оказание услуг по вывозу и утилизации списанного движимого имущества: монитор Samsung</t>
  </si>
  <si>
    <t>Оказание услуг по вывозу и утилизации списанного движимого имущества: монитор тип 1</t>
  </si>
  <si>
    <t xml:space="preserve">Оказание услуг по вывозу и утилизации списанного движимого имущества: Моноблок DELL Inspiron3280 21,5" Full HD i5 8265u/8Gb/256GB +1Tb
5.4k/MX110
</t>
  </si>
  <si>
    <t>Оказание услуг по вывозу и утилизации списанного движимого имущества: Моноблок Lenovo B540P 23` AG i5</t>
  </si>
  <si>
    <t>Оказание услуг по вывозу и утилизации списанного движимого имущества: МФУ LazerJet M1132 MFP, черный</t>
  </si>
  <si>
    <t>Оказание услуг по вывозу и утилизации списанного движимого имущества: МФУ лазерный HP LaserJetPro MFP M28a</t>
  </si>
  <si>
    <t>Оказание услуг по вывозу и утилизации списанного движимого имущества: Накамерный свет светодиодный Yonquo YN-300 III LED 5500K</t>
  </si>
  <si>
    <t>Оказание услуг по вывозу и утилизации списанного движимого имущества: ноутбук Lenovo B71-80</t>
  </si>
  <si>
    <t>Оказание услуг по вывозу и утилизации списанного движимого имущества: Ноутбук Леново тип 1</t>
  </si>
  <si>
    <t>Оказание услуг по вывозу и утилизации списанного движимого имущества: Ноутбук НР 15-ba020ur</t>
  </si>
  <si>
    <t>Оказание услуг по вывозу и утилизации списанного движимого имущества: Ноутбук тип 1Lenovo 14"</t>
  </si>
  <si>
    <t>Оказание услуг по вывозу и утилизации списанного движимого имущества: Осветитель студийный Falcon eyes Bowens CRI: 95</t>
  </si>
  <si>
    <t>Оказание услуг по вывозу и утилизации списанного движимого имущества: перс.комп. "Монко надежный" office 2007</t>
  </si>
  <si>
    <t>Оказание услуг по вывозу и утилизации списанного движимого имущества: Печь микроволновая LG</t>
  </si>
  <si>
    <t>Оказание услуг по вывозу и утилизации списанного движимого имущества: портативная колонка Harman Kardon Go and Play mini</t>
  </si>
  <si>
    <t>Оказание услуг по вывозу и утилизации списанного движимого имущества: предусилитель dbx286</t>
  </si>
  <si>
    <t>Оказание услуг по вывозу и утилизации списанного движимого имущества: Проектор ИНВОЛАЙТ SLL400RGB</t>
  </si>
  <si>
    <t>Оказание услуг по вывозу и утилизации списанного движимого имущества: прожектор imlight</t>
  </si>
  <si>
    <t>Оказание услуг по вывозу и утилизации списанного движимого имущества: прожектор следящего света IMLIGHT ASSISTANT HMI-575</t>
  </si>
  <si>
    <t>Оказание услуг по вывозу и утилизации списанного движимого имущества: Пульт BEHRINGER LC 2412</t>
  </si>
  <si>
    <t>Оказание услуг по вывозу и утилизации списанного движимого имущества: пульт управления American DJ DMX Operator</t>
  </si>
  <si>
    <t>Оказание услуг по вывозу и утилизации списанного движимого имущества: рожковая кофеварка Vitek VT- 1513</t>
  </si>
  <si>
    <t>Оказание услуг по вывозу и утилизации списанного движимого имущества: Светодиодная бахрома с опусками разной длины</t>
  </si>
  <si>
    <t>Оказание услуг по вывозу и утилизации списанного движимого имущества: Системный блок "монко надежный"+монит LG+клав+мышь</t>
  </si>
  <si>
    <t>Оказание услуг по вывозу и утилизации списанного движимого имущества: системный блок Apple Mac Mini Late 2014</t>
  </si>
  <si>
    <t>Оказание услуг по вывозу и утилизации списанного движимого имущества: Смартфон Samsung Galaxy A03 Core 32Gb</t>
  </si>
  <si>
    <t>Оказание услуг по вывозу и утилизации списанного движимого имущества: Сотовый телефон Philips E111 красный</t>
  </si>
  <si>
    <t>Оказание услуг по вывозу и утилизации списанного движимого имущества: Сушилка для рук Ksirex M 2500 AC</t>
  </si>
  <si>
    <t>Оказание услуг по вывозу и утилизации списанного движимого имущества: сушилка для рук Ksitex 1.2 кВт</t>
  </si>
  <si>
    <t>Оказание услуг по вывозу и утилизации списанного движимого имущества: телевизор SONY</t>
  </si>
  <si>
    <t>Оказание услуг по вывозу и утилизации списанного движимого имущества: Телефонный аппарат/Panasonic/</t>
  </si>
  <si>
    <t>Оказание услуг по вывозу и утилизации списанного движимого имущества: фотобудка Fotoprint</t>
  </si>
  <si>
    <t>Оказание услуг по вывозу и утилизации списанного движимого имущества: Электроводонагреватель накопительный вер-тикального исполнения 50л</t>
  </si>
  <si>
    <t>Оказание услуг по вывозу и утилизации списанного движимого имущества: ASC-101 комплект дистанционного управления GSN</t>
  </si>
  <si>
    <t>Оказание услуг по вывозу и утилизации списанного движимого имущества: Банкетка</t>
  </si>
  <si>
    <t>Оказание услуг по вывозу и утилизации списанного движимого имущества: банкеткат на м/к,кожзам</t>
  </si>
  <si>
    <t xml:space="preserve">Оказание услуг по вывозу и утилизации списанного движимого имущества: блок питания Falcon eye FE-AN-
1/12
</t>
  </si>
  <si>
    <t>Оказание услуг по вывозу и утилизации списанного движимого имущества: Ведро с качающейся крышкой TTS MAx белое, 25 л. 00005200</t>
  </si>
  <si>
    <t>Оказание услуг по вывозу и утилизации списанного движимого имущества: вешалка в гримерную</t>
  </si>
  <si>
    <t>Оказание услуг по вывозу и утилизации списанного движимого имущества: вешалка настенная</t>
  </si>
  <si>
    <t>Оказание услуг по вывозу и утилизации списанного движимого имущества: держатель инструмент</t>
  </si>
  <si>
    <t>Оказание услуг по вывозу и утилизации списанного движимого имущества: диван 3-х местный 2320*940*880, обивка эко-кожа</t>
  </si>
  <si>
    <t>Оказание услуг по вывозу и утилизации списанного движимого имущества: Диспенсер</t>
  </si>
  <si>
    <t>Оказание услуг по вывозу и утилизации списанного движимого имущества: Диспенсер для бумажных полотенец</t>
  </si>
  <si>
    <t>Оказание услуг по вывозу и утилизации списанного движимого имущества: Диспенсер туалетной бумаги</t>
  </si>
  <si>
    <t>Оказание услуг по вывозу и утилизации списанного движимого имущества: жалюзи</t>
  </si>
  <si>
    <t>Оказание услуг по вывозу и утилизации списанного движимого имущества: Жалюзи</t>
  </si>
  <si>
    <t>Оказание услуг по вывозу и утилизации списанного движимого имущества: Жалюзи_2</t>
  </si>
  <si>
    <t>Оказание услуг по вывозу и утилизации списанного движимого имущества: зарядное устройство Varta Multi Charger</t>
  </si>
  <si>
    <t xml:space="preserve">Оказание услуг по вывозу и утилизации списанного движимого имущества: Зарядное устройство Yongnuo
YN750C для NP-F750/NP-F970
</t>
  </si>
  <si>
    <t>Оказание услуг по вывозу и утилизации списанного движимого имущества: Зеркало круглой формы, настенное</t>
  </si>
  <si>
    <t>Оказание услуг по вывозу и утилизации списанного движимого имущества: игра настольная Step puzzle новый сезон</t>
  </si>
  <si>
    <t>Оказание услуг по вывозу и утилизации списанного движимого имущества: Информационная табличка,Размер 1200х800 мм.Материал оцинкованная сталь 0.55 + печать 4+0 + ламинация матовая</t>
  </si>
  <si>
    <t>Оказание услуг по вывозу и утилизации списанного движимого имущества: Карниз Мастер Плюс Прямой 75 см + 75 см</t>
  </si>
  <si>
    <t>Оказание услуг по вывозу и утилизации списанного движимого имущества: Кейс GoPro ABCCS-001Китай (10013160/270120/0030026)</t>
  </si>
  <si>
    <t>Оказание услуг по вывозу и утилизации списанного движимого имущества: Комплект из 2-х барных стульев</t>
  </si>
  <si>
    <t>Оказание услуг по вывозу и утилизации списанного движимого имущества: контейнер для хранения пластмассовый</t>
  </si>
  <si>
    <t>Оказание услуг по вывозу и утилизации списанного движимого имущества: контейнер для хранения пластмассовый Darel-box</t>
  </si>
  <si>
    <t>Оказание услуг по вывозу и утилизации списанного движимого имущества: контейнер для хранения тип1</t>
  </si>
  <si>
    <t>Оказание услуг по вывозу и утилизации списанного движимого имущества: контейнер для хранения тип2</t>
  </si>
  <si>
    <t>Оказание услуг по вывозу и утилизации списанного движимого имущества: Контейнер прозрачный тип 1Сампа ,ширина 56см,глубина39см,высота 42см,объем 65л,полипропилен</t>
  </si>
  <si>
    <t>Оказание услуг по вывозу и утилизации списанного движимого имущества: контейнер прозрачный тип 2Сампа,ширина 56см,глубина 39см,высота 28см,объем 45л,полипропилен</t>
  </si>
  <si>
    <t>Оказание услуг по вывозу и утилизации списанного движимого имущества: контейнер прозрачный тип 4Сампа ширина 28см,глубина 19см,высота 14см,объем 5л,полипропилен</t>
  </si>
  <si>
    <t>Оказание услуг по вывозу и утилизации списанного движимого имущества: контейнер прозрачный тип3 Сампа,ширина39см,глубина 28см,высота 14 см,объем 11 л,полипропилен</t>
  </si>
  <si>
    <t xml:space="preserve">Оказание услуг по вывозу и утилизации списанного движимого имущества: контейнер с крышкой Клэмтара,ширина 58 см,глубина 45 см,высота
30см,полипропилен,цвет темно¬серый
</t>
  </si>
  <si>
    <t>Оказание услуг по вывозу и утилизации списанного движимого имущества: коробка навесная Святогор,размер 30*315*70мм</t>
  </si>
  <si>
    <t>Оказание услуг по вывозу и утилизации списанного движимого имущества: коробка прозрачная 39**28*28</t>
  </si>
  <si>
    <t>Оказание услуг по вывозу и утилизации списанного движимого имущества: коробка прозрачная 57*39*42</t>
  </si>
  <si>
    <t>Оказание услуг по вывозу и утилизации списанного движимого имущества: кресло</t>
  </si>
  <si>
    <t>Оказание услуг по вывозу и утилизации списанного движимого имущества: кресло директора</t>
  </si>
  <si>
    <t>Оказание услуг по вывозу и утилизации списанного движимого имущества: кресло оператора с подлокотниками хром черное DRABIX MG302</t>
  </si>
  <si>
    <t>Оказание услуг по вывозу и утилизации списанного движимого имущества: Кресло офисное "Астек"</t>
  </si>
  <si>
    <t>Оказание услуг по вывозу и утилизации списанного движимого имущества: кресло посетителя</t>
  </si>
  <si>
    <t>Оказание услуг по вывозу и утилизации списанного движимого имущества: кресло рабочее</t>
  </si>
  <si>
    <t>Оказание услуг по вывозу и утилизации списанного движимого имущества: кресло рабочее (белые)</t>
  </si>
  <si>
    <t>Оказание услуг по вывозу и утилизации списанного движимого имущества: кресло рабочее тип 1</t>
  </si>
  <si>
    <t>Оказание услуг по вывозу и утилизации списанного движимого имущества: Кресло-мешок DreamBag Comfort green (эко-кожа)</t>
  </si>
  <si>
    <t>Оказание услуг по вывозу и утилизации списанного движимого имущества: кресло-шайба</t>
  </si>
  <si>
    <t>Оказание услуг по вывозу и утилизации списанного движимого имущества: Лампа настольная</t>
  </si>
  <si>
    <t>Оказание услуг по вывозу и утилизации списанного движимого имущества: ледоруб-сталь</t>
  </si>
  <si>
    <t>Оказание услуг по вывозу и утилизации списанного движимого имущества: Мешок набивной Green Hill, 47 кг</t>
  </si>
  <si>
    <t>Оказание услуг по вывозу и утилизации списанного движимого имущества: мини-комод с 3 ящиками</t>
  </si>
  <si>
    <t>Оказание услуг по вывозу и утилизации списанного движимого имущества: Мишень для дартса WINMAU</t>
  </si>
  <si>
    <t>Оказание услуг по вывозу и утилизации списанного движимого имущества: Мяч футбольный Adidas Лиги чемпионов 2021/22</t>
  </si>
  <si>
    <t>Оказание услуг по вывозу и утилизации списанного движимого имущества: Набор кухонной мебели (мой-ка,стол,навесные шкафы)</t>
  </si>
  <si>
    <t>Оказание услуг по вывозу и утилизации списанного движимого имущества: Настольный хоккей Stiga Play Off 21 Swe-Fin</t>
  </si>
  <si>
    <t>Оказание услуг по вывозу и утилизации списанного движимого имущества: Ниссе стул складной</t>
  </si>
  <si>
    <t>Оказание услуг по вывозу и утилизации списанного движимого имущества: Обогреватель</t>
  </si>
  <si>
    <t>Оказание услуг по вывозу и утилизации списанного движимого имущества: озеленение помещения композициями ис-кусственных растений</t>
  </si>
  <si>
    <t>Оказание услуг по вывозу и утилизации списанного движимого имущества: Оцинкованный совок-ловушка ДЕД МА-КАР ДМ73 00-00014720</t>
  </si>
  <si>
    <t>Оказание услуг по вывозу и утилизации списанного движимого имущества: парта ученическая светлая</t>
  </si>
  <si>
    <t>Оказание услуг по вывозу и утилизации списанного движимого имущества: подстака под настольный хоккей</t>
  </si>
  <si>
    <t>Оказание услуг по вывозу и утилизации списанного движимого имущества: Полка (600) /кухня/</t>
  </si>
  <si>
    <t>Оказание услуг по вывозу и утилизации списанного движимого имущества: полка в кабинет художников с крепежными уголками</t>
  </si>
  <si>
    <t>Оказание услуг по вывозу и утилизации списанного движимого имущества: полка для картин</t>
  </si>
  <si>
    <t>Оказание услуг по вывозу и утилизации списанного движимого имущества: полка настенная (кухня)</t>
  </si>
  <si>
    <t>Оказание услуг по вывозу и утилизации списанного движимого имущества: Полка угловая /кухня/</t>
  </si>
  <si>
    <t>Оказание услуг по вывозу и утилизации списанного движимого имущества: Ракетка для настольного тенниса Roxel 2* Blaze</t>
  </si>
  <si>
    <t>Оказание услуг по вывозу и утилизации списанного движимого имущества: Светильник для растений светодиодный Uniel с подставкой и кашпо 10 Вт</t>
  </si>
  <si>
    <t>Оказание услуг по вывозу и утилизации списанного движимого имущества: Светильник напольный</t>
  </si>
  <si>
    <t>Оказание услуг по вывозу и утилизации списанного движимого имущества: Сетевой фильтр ZIS Pilot S (5 м, 6 розеток)</t>
  </si>
  <si>
    <t>Оказание услуг по вывозу и утилизации списанного движимого имущества: сетевой фильтр АРС РМН63VT- RS</t>
  </si>
  <si>
    <t>Оказание услуг по вывозу и утилизации списанного движимого имущества: Скакалка профессиональная алюминиевая Premium</t>
  </si>
  <si>
    <t xml:space="preserve">Оказание услуг по вывозу и утилизации списанного движимого имущества: складной стол 1200*500*750
сосна ножки стальные
</t>
  </si>
  <si>
    <t>Оказание услуг по вывозу и утилизации списанного движимого имущества: Стеллаж</t>
  </si>
  <si>
    <t>Оказание услуг по вывозу и утилизации списанного движимого имущества: стеллаж</t>
  </si>
  <si>
    <t>Оказание услуг по вывозу и утилизации списанного движимого имущества: стойка гардеробная</t>
  </si>
  <si>
    <t>Оказание услуг по вывозу и утилизации списанного движимого имущества: стойка с поворотно-наклонным механизмом Proel Pro200BK</t>
  </si>
  <si>
    <t>Оказание услуг по вывозу и утилизации списанного движимого имущества: Стол</t>
  </si>
  <si>
    <t>Оказание услуг по вывозу и утилизации списанного движимого имущества: Стол 700*600*750</t>
  </si>
  <si>
    <t>Оказание услуг по вывозу и утилизации списанного движимого имущества: стол в зал для аппартуры с фронтальным тканевым экраном</t>
  </si>
  <si>
    <t>Оказание услуг по вывозу и утилизации списанного движимого имущества: стол деревянный на мет.каркасе</t>
  </si>
  <si>
    <t>Оказание услуг по вывозу и утилизации списанного движимого имущества: Стол компьютерный специальный</t>
  </si>
  <si>
    <t>Оказание услуг по вывозу и утилизации списанного движимого имущества: Стол письменный</t>
  </si>
  <si>
    <t>Оказание услуг по вывозу и утилизации списанного движимого имущества: стол раздвижной 110*80</t>
  </si>
  <si>
    <t>Оказание услуг по вывозу и утилизации списанного движимого имущества: стол складной досчатый</t>
  </si>
  <si>
    <t>Оказание услуг по вывозу и утилизации списанного движимого имущества: стол складной прямоугольный</t>
  </si>
  <si>
    <t>Оказание услуг по вывозу и утилизации списанного движимого имущества: Стол ученический,на металлокаркасе 140*60h76(вишня)</t>
  </si>
  <si>
    <t>Оказание услуг по вывозу и утилизации списанного движимого имущества: столешница</t>
  </si>
  <si>
    <t>Оказание услуг по вывозу и утилизации списанного движимого имущества: Столик д/детей</t>
  </si>
  <si>
    <t>Оказание услуг по вывозу и утилизации списанного движимого имущества: Стул</t>
  </si>
  <si>
    <t>Оказание услуг по вывозу и утилизации списанного движимого имущества: Стул на м/к, текстиль</t>
  </si>
  <si>
    <t>Оказание услуг по вывозу и утилизации списанного движимого имущества: стул в зал Джокер</t>
  </si>
  <si>
    <t>Оказание услуг по вывозу и утилизации списанного движимого имущества: стул складной Пластик</t>
  </si>
  <si>
    <t>Оказание услуг по вывозу и утилизации списанного движимого имущества: стул складной тип 2</t>
  </si>
  <si>
    <t>Оказание услуг по вывозу и утилизации списанного движимого имущества: сумка для ноутбука</t>
  </si>
  <si>
    <t>Оказание услуг по вывозу и утилизации списанного движимого имущества: сумка для портативного компьютера Hama 18.4 " Sportsline</t>
  </si>
  <si>
    <t>Оказание услуг по вывозу и утилизации списанного движимого имущества: сушилка в модуль Wariant 800 мм хром алюминий</t>
  </si>
  <si>
    <t>Оказание услуг по вывозу и утилизации списанного движимого имущества: табурет специальный высокий металлический каркас</t>
  </si>
  <si>
    <t>Оказание услуг по вывозу и утилизации списанного движимого имущества: табурет специальный высокий с металлическим каркасом</t>
  </si>
  <si>
    <t>Оказание услуг по вывозу и утилизации списанного движимого имущества: Тележка уборочная</t>
  </si>
  <si>
    <t>Оказание услуг по вывозу и утилизации списанного движимого имущества: Термометр инфракрасный Aiqura AD-801</t>
  </si>
  <si>
    <t>Оказание услуг по вывозу и утилизации списанного движимого имущества: тумба мобильная</t>
  </si>
  <si>
    <t>Оказание услуг по вывозу и утилизации списанного движимого имущества: Тумба мобильная (3ящика)</t>
  </si>
  <si>
    <t>Оказание услуг по вывозу и утилизации списанного движимого имущества: Ультрафиолетовый фильтр Falcon Eyes UHDSlim UV 58 mm MC</t>
  </si>
  <si>
    <t>Оказание услуг по вывозу и утилизации списанного движимого имущества: Ультрафиолетовый фильтр Falcon Eyes UHDSlim UV 67 mm MC</t>
  </si>
  <si>
    <t>Оказание услуг по вывозу и утилизации списанного движимого имущества: Ультрафиолетовый фильтр тип 1 Hoya 67 мм</t>
  </si>
  <si>
    <t>Оказание услуг по вывозу и утилизации списанного движимого имущества: Универсальное потолочное крепле-ние PRB</t>
  </si>
  <si>
    <t xml:space="preserve">Оказание услуг по вывозу и утилизации списанного движимого имущества: фильтр green L 49 mm с переменной величиной ND2-
ND400
</t>
  </si>
  <si>
    <t xml:space="preserve">Оказание услуг по вывозу и утилизации списанного движимого имущества: фильтр green L 77 mm с переменной величиной ND2-
ND400
</t>
  </si>
  <si>
    <t xml:space="preserve">Оказание услуг по вывозу и утилизации списанного движимого имущества: фильтр green L 82 mm с переменной величиной ND2-
ND400
</t>
  </si>
  <si>
    <t>Оказание услуг по вывозу и утилизации списанного движимого имущества: фильтр HoYA UV HD Digital 49 mm</t>
  </si>
  <si>
    <t>Оказание услуг по вывозу и утилизации списанного движимого имущества: фильтр HoYA UV HD Digital 77 mm</t>
  </si>
  <si>
    <t>Оказание услуг по вывозу и утилизации списанного движимого имущества: фильтр HoYA UV HD Digital 82 mm</t>
  </si>
  <si>
    <t>Оказание услуг по вывозу и утилизации списанного движимого имущества: фонарь Navigator 24 LED</t>
  </si>
  <si>
    <t>Оказание услуг по вывозу и утилизации списанного движимого имущества: Шкаф /верх закрытый,низ закрытый/</t>
  </si>
  <si>
    <t>Оказание услуг по вывозу и утилизации списанного движимого имущества: Шкаф витрина бук 230*210*40</t>
  </si>
  <si>
    <t>Оказание услуг по вывозу и утилизации списанного движимого имущества: Шкаф закрытый</t>
  </si>
  <si>
    <t>Оказание услуг по вывозу и утилизации списанного движимого имущества: Шкаф комбинированный</t>
  </si>
  <si>
    <t>Оказание услуг по вывозу и утилизации списанного движимого имущества: Шкаф-витрина</t>
  </si>
  <si>
    <t>Оказание услуг по вывозу и утилизации списанного движимого имущества: экран настенный на штативе люмиен эко вью</t>
  </si>
  <si>
    <t>Оказание услуг по вывозу и утилизации списанного движимого имущества: ящик 39*29*56см материал пла-стик,цвет прозрачный</t>
  </si>
  <si>
    <t>Оказание услуг по вывозу и утилизации списанного движимого имущества: светильник светодиодый на поворотной лире с кронштейном для консольных и подвесных светильников</t>
  </si>
  <si>
    <t xml:space="preserve">Оказание услуг по вывозу и утилизации списанного движимого имущества: Покрышка для ринга боксерская </t>
  </si>
  <si>
    <t>Исполнитель 2 вх. №334  от 02.06.2026</t>
  </si>
  <si>
    <t>Исполнитель 3 вх. № 335 от 02.06.2026</t>
  </si>
  <si>
    <t>Оказание услуг по вывозу и утилизации списанного движимого имущества: Кофемашина Siemens</t>
  </si>
  <si>
    <t>Исполнитель 1 вх. № 333 от 02.06.2026</t>
  </si>
  <si>
    <t>Оказание услуг по вывозу и утилизации списанного движимого имущества: плоттер HP Designer T120 24 in e-Printer 2018 24"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</si>
</sst>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Arial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5" fillId="0" borderId="0">
      <alignment horizontal="center" vertical="center"/>
    </xf>
    <xf numFmtId="0" fontId="5" fillId="0" borderId="0">
      <alignment horizontal="left" vertical="center"/>
    </xf>
    <xf numFmtId="0" fontId="6" fillId="0" borderId="0"/>
    <xf numFmtId="0" fontId="2" fillId="0" borderId="0"/>
    <xf numFmtId="0" fontId="7" fillId="0" borderId="0"/>
    <xf numFmtId="0" fontId="6" fillId="0" borderId="0"/>
    <xf numFmtId="0" fontId="7" fillId="0" borderId="0"/>
    <xf numFmtId="0" fontId="1" fillId="0" borderId="0"/>
    <xf numFmtId="0" fontId="1" fillId="0" borderId="0"/>
  </cellStyleXfs>
  <cellXfs count="51">
    <xf numFmtId="0" fontId="0" fillId="0" borderId="0" xfId="0"/>
    <xf numFmtId="0" fontId="4" fillId="0" borderId="0" xfId="0" applyFont="1"/>
    <xf numFmtId="0" fontId="4" fillId="0" borderId="0" xfId="0" applyFont="1" applyAlignment="1">
      <alignment wrapText="1"/>
    </xf>
    <xf numFmtId="4" fontId="4" fillId="0" borderId="0" xfId="0" applyNumberFormat="1" applyFont="1" applyAlignment="1">
      <alignment wrapText="1"/>
    </xf>
    <xf numFmtId="4" fontId="4" fillId="0" borderId="0" xfId="0" applyNumberFormat="1" applyFont="1"/>
    <xf numFmtId="0" fontId="4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10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9" fillId="0" borderId="0" xfId="0" applyFont="1"/>
    <xf numFmtId="4" fontId="9" fillId="0" borderId="0" xfId="0" applyNumberFormat="1" applyFont="1"/>
    <xf numFmtId="0" fontId="9" fillId="0" borderId="0" xfId="0" applyFont="1" applyAlignment="1">
      <alignment horizontal="left"/>
    </xf>
    <xf numFmtId="0" fontId="9" fillId="0" borderId="2" xfId="0" applyFont="1" applyBorder="1"/>
    <xf numFmtId="0" fontId="8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4" fontId="9" fillId="0" borderId="2" xfId="0" applyNumberFormat="1" applyFont="1" applyBorder="1"/>
    <xf numFmtId="0" fontId="4" fillId="0" borderId="1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10" fontId="4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horizontal="left" vertical="center" wrapText="1"/>
    </xf>
    <xf numFmtId="14" fontId="9" fillId="0" borderId="0" xfId="0" applyNumberFormat="1" applyFont="1" applyAlignment="1">
      <alignment horizontal="left"/>
    </xf>
    <xf numFmtId="0" fontId="1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3" fillId="0" borderId="5" xfId="0" applyFont="1" applyBorder="1" applyAlignment="1">
      <alignment horizontal="right" wrapText="1"/>
    </xf>
    <xf numFmtId="0" fontId="3" fillId="0" borderId="2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7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left" vertical="center" wrapText="1"/>
    </xf>
  </cellXfs>
  <cellStyles count="10">
    <cellStyle name="S4" xfId="1"/>
    <cellStyle name="S5" xfId="2"/>
    <cellStyle name="Обычный" xfId="0" builtinId="0"/>
    <cellStyle name="Обычный 2" xfId="3"/>
    <cellStyle name="Обычный 2 2" xfId="4"/>
    <cellStyle name="Обычный 3" xfId="5"/>
    <cellStyle name="Обычный 3 2" xfId="6"/>
    <cellStyle name="Обычный 4" xfId="7"/>
    <cellStyle name="Обычный 5" xfId="8"/>
    <cellStyle name="Обычный 6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263</xdr:row>
      <xdr:rowOff>66676</xdr:rowOff>
    </xdr:from>
    <xdr:to>
      <xdr:col>5</xdr:col>
      <xdr:colOff>581025</xdr:colOff>
      <xdr:row>269</xdr:row>
      <xdr:rowOff>47626</xdr:rowOff>
    </xdr:to>
    <xdr:pic>
      <xdr:nvPicPr>
        <xdr:cNvPr id="4" name="Рисунок 0" descr="Снимок1.PNG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6448426"/>
          <a:ext cx="3638550" cy="1276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76200</xdr:colOff>
      <xdr:row>277</xdr:row>
      <xdr:rowOff>133350</xdr:rowOff>
    </xdr:from>
    <xdr:to>
      <xdr:col>6</xdr:col>
      <xdr:colOff>57150</xdr:colOff>
      <xdr:row>283</xdr:row>
      <xdr:rowOff>66675</xdr:rowOff>
    </xdr:to>
    <xdr:pic>
      <xdr:nvPicPr>
        <xdr:cNvPr id="5" name="Рисунок 3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267825"/>
          <a:ext cx="3981450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271</xdr:row>
          <xdr:rowOff>123825</xdr:rowOff>
        </xdr:from>
        <xdr:to>
          <xdr:col>4</xdr:col>
          <xdr:colOff>333375</xdr:colOff>
          <xdr:row>275</xdr:row>
          <xdr:rowOff>142875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xmlns="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93"/>
  <sheetViews>
    <sheetView tabSelected="1" topLeftCell="A250" zoomScaleNormal="100" zoomScaleSheetLayoutView="78" workbookViewId="0">
      <selection activeCell="H254" sqref="H254"/>
    </sheetView>
  </sheetViews>
  <sheetFormatPr defaultColWidth="9.140625" defaultRowHeight="12.75" x14ac:dyDescent="0.2"/>
  <cols>
    <col min="1" max="1" width="3.7109375" style="1" customWidth="1"/>
    <col min="2" max="2" width="60.85546875" style="1" customWidth="1"/>
    <col min="3" max="3" width="7.42578125" style="1" customWidth="1"/>
    <col min="4" max="4" width="7.5703125" style="1" customWidth="1"/>
    <col min="5" max="5" width="9.42578125" style="4" customWidth="1"/>
    <col min="6" max="6" width="10.140625" style="1" customWidth="1"/>
    <col min="7" max="7" width="12.140625" style="1" customWidth="1"/>
    <col min="8" max="9" width="13.28515625" style="1" customWidth="1"/>
    <col min="10" max="10" width="12.42578125" style="1" customWidth="1"/>
    <col min="11" max="11" width="9.42578125" style="1" customWidth="1"/>
    <col min="12" max="12" width="10.7109375" style="4" customWidth="1"/>
    <col min="13" max="13" width="10.7109375" style="1" customWidth="1"/>
    <col min="14" max="14" width="11.7109375" style="1" customWidth="1"/>
    <col min="15" max="254" width="9.140625" style="1"/>
    <col min="255" max="255" width="6" style="1" customWidth="1"/>
    <col min="256" max="256" width="31.28515625" style="1" customWidth="1"/>
    <col min="257" max="257" width="9.140625" style="1"/>
    <col min="258" max="258" width="13.28515625" style="1" customWidth="1"/>
    <col min="259" max="259" width="15.28515625" style="1" customWidth="1"/>
    <col min="260" max="260" width="19.5703125" style="1" customWidth="1"/>
    <col min="261" max="261" width="19.140625" style="1" customWidth="1"/>
    <col min="262" max="262" width="19.28515625" style="1" customWidth="1"/>
    <col min="263" max="263" width="13.85546875" style="1" customWidth="1"/>
    <col min="264" max="265" width="10.7109375" style="1" customWidth="1"/>
    <col min="266" max="510" width="9.140625" style="1"/>
    <col min="511" max="511" width="6" style="1" customWidth="1"/>
    <col min="512" max="512" width="31.28515625" style="1" customWidth="1"/>
    <col min="513" max="513" width="9.140625" style="1"/>
    <col min="514" max="514" width="13.28515625" style="1" customWidth="1"/>
    <col min="515" max="515" width="15.28515625" style="1" customWidth="1"/>
    <col min="516" max="516" width="19.5703125" style="1" customWidth="1"/>
    <col min="517" max="517" width="19.140625" style="1" customWidth="1"/>
    <col min="518" max="518" width="19.28515625" style="1" customWidth="1"/>
    <col min="519" max="519" width="13.85546875" style="1" customWidth="1"/>
    <col min="520" max="521" width="10.7109375" style="1" customWidth="1"/>
    <col min="522" max="766" width="9.140625" style="1"/>
    <col min="767" max="767" width="6" style="1" customWidth="1"/>
    <col min="768" max="768" width="31.28515625" style="1" customWidth="1"/>
    <col min="769" max="769" width="9.140625" style="1"/>
    <col min="770" max="770" width="13.28515625" style="1" customWidth="1"/>
    <col min="771" max="771" width="15.28515625" style="1" customWidth="1"/>
    <col min="772" max="772" width="19.5703125" style="1" customWidth="1"/>
    <col min="773" max="773" width="19.140625" style="1" customWidth="1"/>
    <col min="774" max="774" width="19.28515625" style="1" customWidth="1"/>
    <col min="775" max="775" width="13.85546875" style="1" customWidth="1"/>
    <col min="776" max="777" width="10.7109375" style="1" customWidth="1"/>
    <col min="778" max="1022" width="9.140625" style="1"/>
    <col min="1023" max="1023" width="6" style="1" customWidth="1"/>
    <col min="1024" max="1024" width="31.28515625" style="1" customWidth="1"/>
    <col min="1025" max="1025" width="9.140625" style="1"/>
    <col min="1026" max="1026" width="13.28515625" style="1" customWidth="1"/>
    <col min="1027" max="1027" width="15.28515625" style="1" customWidth="1"/>
    <col min="1028" max="1028" width="19.5703125" style="1" customWidth="1"/>
    <col min="1029" max="1029" width="19.140625" style="1" customWidth="1"/>
    <col min="1030" max="1030" width="19.28515625" style="1" customWidth="1"/>
    <col min="1031" max="1031" width="13.85546875" style="1" customWidth="1"/>
    <col min="1032" max="1033" width="10.7109375" style="1" customWidth="1"/>
    <col min="1034" max="1278" width="9.140625" style="1"/>
    <col min="1279" max="1279" width="6" style="1" customWidth="1"/>
    <col min="1280" max="1280" width="31.28515625" style="1" customWidth="1"/>
    <col min="1281" max="1281" width="9.140625" style="1"/>
    <col min="1282" max="1282" width="13.28515625" style="1" customWidth="1"/>
    <col min="1283" max="1283" width="15.28515625" style="1" customWidth="1"/>
    <col min="1284" max="1284" width="19.5703125" style="1" customWidth="1"/>
    <col min="1285" max="1285" width="19.140625" style="1" customWidth="1"/>
    <col min="1286" max="1286" width="19.28515625" style="1" customWidth="1"/>
    <col min="1287" max="1287" width="13.85546875" style="1" customWidth="1"/>
    <col min="1288" max="1289" width="10.7109375" style="1" customWidth="1"/>
    <col min="1290" max="1534" width="9.140625" style="1"/>
    <col min="1535" max="1535" width="6" style="1" customWidth="1"/>
    <col min="1536" max="1536" width="31.28515625" style="1" customWidth="1"/>
    <col min="1537" max="1537" width="9.140625" style="1"/>
    <col min="1538" max="1538" width="13.28515625" style="1" customWidth="1"/>
    <col min="1539" max="1539" width="15.28515625" style="1" customWidth="1"/>
    <col min="1540" max="1540" width="19.5703125" style="1" customWidth="1"/>
    <col min="1541" max="1541" width="19.140625" style="1" customWidth="1"/>
    <col min="1542" max="1542" width="19.28515625" style="1" customWidth="1"/>
    <col min="1543" max="1543" width="13.85546875" style="1" customWidth="1"/>
    <col min="1544" max="1545" width="10.7109375" style="1" customWidth="1"/>
    <col min="1546" max="1790" width="9.140625" style="1"/>
    <col min="1791" max="1791" width="6" style="1" customWidth="1"/>
    <col min="1792" max="1792" width="31.28515625" style="1" customWidth="1"/>
    <col min="1793" max="1793" width="9.140625" style="1"/>
    <col min="1794" max="1794" width="13.28515625" style="1" customWidth="1"/>
    <col min="1795" max="1795" width="15.28515625" style="1" customWidth="1"/>
    <col min="1796" max="1796" width="19.5703125" style="1" customWidth="1"/>
    <col min="1797" max="1797" width="19.140625" style="1" customWidth="1"/>
    <col min="1798" max="1798" width="19.28515625" style="1" customWidth="1"/>
    <col min="1799" max="1799" width="13.85546875" style="1" customWidth="1"/>
    <col min="1800" max="1801" width="10.7109375" style="1" customWidth="1"/>
    <col min="1802" max="2046" width="9.140625" style="1"/>
    <col min="2047" max="2047" width="6" style="1" customWidth="1"/>
    <col min="2048" max="2048" width="31.28515625" style="1" customWidth="1"/>
    <col min="2049" max="2049" width="9.140625" style="1"/>
    <col min="2050" max="2050" width="13.28515625" style="1" customWidth="1"/>
    <col min="2051" max="2051" width="15.28515625" style="1" customWidth="1"/>
    <col min="2052" max="2052" width="19.5703125" style="1" customWidth="1"/>
    <col min="2053" max="2053" width="19.140625" style="1" customWidth="1"/>
    <col min="2054" max="2054" width="19.28515625" style="1" customWidth="1"/>
    <col min="2055" max="2055" width="13.85546875" style="1" customWidth="1"/>
    <col min="2056" max="2057" width="10.7109375" style="1" customWidth="1"/>
    <col min="2058" max="2302" width="9.140625" style="1"/>
    <col min="2303" max="2303" width="6" style="1" customWidth="1"/>
    <col min="2304" max="2304" width="31.28515625" style="1" customWidth="1"/>
    <col min="2305" max="2305" width="9.140625" style="1"/>
    <col min="2306" max="2306" width="13.28515625" style="1" customWidth="1"/>
    <col min="2307" max="2307" width="15.28515625" style="1" customWidth="1"/>
    <col min="2308" max="2308" width="19.5703125" style="1" customWidth="1"/>
    <col min="2309" max="2309" width="19.140625" style="1" customWidth="1"/>
    <col min="2310" max="2310" width="19.28515625" style="1" customWidth="1"/>
    <col min="2311" max="2311" width="13.85546875" style="1" customWidth="1"/>
    <col min="2312" max="2313" width="10.7109375" style="1" customWidth="1"/>
    <col min="2314" max="2558" width="9.140625" style="1"/>
    <col min="2559" max="2559" width="6" style="1" customWidth="1"/>
    <col min="2560" max="2560" width="31.28515625" style="1" customWidth="1"/>
    <col min="2561" max="2561" width="9.140625" style="1"/>
    <col min="2562" max="2562" width="13.28515625" style="1" customWidth="1"/>
    <col min="2563" max="2563" width="15.28515625" style="1" customWidth="1"/>
    <col min="2564" max="2564" width="19.5703125" style="1" customWidth="1"/>
    <col min="2565" max="2565" width="19.140625" style="1" customWidth="1"/>
    <col min="2566" max="2566" width="19.28515625" style="1" customWidth="1"/>
    <col min="2567" max="2567" width="13.85546875" style="1" customWidth="1"/>
    <col min="2568" max="2569" width="10.7109375" style="1" customWidth="1"/>
    <col min="2570" max="2814" width="9.140625" style="1"/>
    <col min="2815" max="2815" width="6" style="1" customWidth="1"/>
    <col min="2816" max="2816" width="31.28515625" style="1" customWidth="1"/>
    <col min="2817" max="2817" width="9.140625" style="1"/>
    <col min="2818" max="2818" width="13.28515625" style="1" customWidth="1"/>
    <col min="2819" max="2819" width="15.28515625" style="1" customWidth="1"/>
    <col min="2820" max="2820" width="19.5703125" style="1" customWidth="1"/>
    <col min="2821" max="2821" width="19.140625" style="1" customWidth="1"/>
    <col min="2822" max="2822" width="19.28515625" style="1" customWidth="1"/>
    <col min="2823" max="2823" width="13.85546875" style="1" customWidth="1"/>
    <col min="2824" max="2825" width="10.7109375" style="1" customWidth="1"/>
    <col min="2826" max="3070" width="9.140625" style="1"/>
    <col min="3071" max="3071" width="6" style="1" customWidth="1"/>
    <col min="3072" max="3072" width="31.28515625" style="1" customWidth="1"/>
    <col min="3073" max="3073" width="9.140625" style="1"/>
    <col min="3074" max="3074" width="13.28515625" style="1" customWidth="1"/>
    <col min="3075" max="3075" width="15.28515625" style="1" customWidth="1"/>
    <col min="3076" max="3076" width="19.5703125" style="1" customWidth="1"/>
    <col min="3077" max="3077" width="19.140625" style="1" customWidth="1"/>
    <col min="3078" max="3078" width="19.28515625" style="1" customWidth="1"/>
    <col min="3079" max="3079" width="13.85546875" style="1" customWidth="1"/>
    <col min="3080" max="3081" width="10.7109375" style="1" customWidth="1"/>
    <col min="3082" max="3326" width="9.140625" style="1"/>
    <col min="3327" max="3327" width="6" style="1" customWidth="1"/>
    <col min="3328" max="3328" width="31.28515625" style="1" customWidth="1"/>
    <col min="3329" max="3329" width="9.140625" style="1"/>
    <col min="3330" max="3330" width="13.28515625" style="1" customWidth="1"/>
    <col min="3331" max="3331" width="15.28515625" style="1" customWidth="1"/>
    <col min="3332" max="3332" width="19.5703125" style="1" customWidth="1"/>
    <col min="3333" max="3333" width="19.140625" style="1" customWidth="1"/>
    <col min="3334" max="3334" width="19.28515625" style="1" customWidth="1"/>
    <col min="3335" max="3335" width="13.85546875" style="1" customWidth="1"/>
    <col min="3336" max="3337" width="10.7109375" style="1" customWidth="1"/>
    <col min="3338" max="3582" width="9.140625" style="1"/>
    <col min="3583" max="3583" width="6" style="1" customWidth="1"/>
    <col min="3584" max="3584" width="31.28515625" style="1" customWidth="1"/>
    <col min="3585" max="3585" width="9.140625" style="1"/>
    <col min="3586" max="3586" width="13.28515625" style="1" customWidth="1"/>
    <col min="3587" max="3587" width="15.28515625" style="1" customWidth="1"/>
    <col min="3588" max="3588" width="19.5703125" style="1" customWidth="1"/>
    <col min="3589" max="3589" width="19.140625" style="1" customWidth="1"/>
    <col min="3590" max="3590" width="19.28515625" style="1" customWidth="1"/>
    <col min="3591" max="3591" width="13.85546875" style="1" customWidth="1"/>
    <col min="3592" max="3593" width="10.7109375" style="1" customWidth="1"/>
    <col min="3594" max="3838" width="9.140625" style="1"/>
    <col min="3839" max="3839" width="6" style="1" customWidth="1"/>
    <col min="3840" max="3840" width="31.28515625" style="1" customWidth="1"/>
    <col min="3841" max="3841" width="9.140625" style="1"/>
    <col min="3842" max="3842" width="13.28515625" style="1" customWidth="1"/>
    <col min="3843" max="3843" width="15.28515625" style="1" customWidth="1"/>
    <col min="3844" max="3844" width="19.5703125" style="1" customWidth="1"/>
    <col min="3845" max="3845" width="19.140625" style="1" customWidth="1"/>
    <col min="3846" max="3846" width="19.28515625" style="1" customWidth="1"/>
    <col min="3847" max="3847" width="13.85546875" style="1" customWidth="1"/>
    <col min="3848" max="3849" width="10.7109375" style="1" customWidth="1"/>
    <col min="3850" max="4094" width="9.140625" style="1"/>
    <col min="4095" max="4095" width="6" style="1" customWidth="1"/>
    <col min="4096" max="4096" width="31.28515625" style="1" customWidth="1"/>
    <col min="4097" max="4097" width="9.140625" style="1"/>
    <col min="4098" max="4098" width="13.28515625" style="1" customWidth="1"/>
    <col min="4099" max="4099" width="15.28515625" style="1" customWidth="1"/>
    <col min="4100" max="4100" width="19.5703125" style="1" customWidth="1"/>
    <col min="4101" max="4101" width="19.140625" style="1" customWidth="1"/>
    <col min="4102" max="4102" width="19.28515625" style="1" customWidth="1"/>
    <col min="4103" max="4103" width="13.85546875" style="1" customWidth="1"/>
    <col min="4104" max="4105" width="10.7109375" style="1" customWidth="1"/>
    <col min="4106" max="4350" width="9.140625" style="1"/>
    <col min="4351" max="4351" width="6" style="1" customWidth="1"/>
    <col min="4352" max="4352" width="31.28515625" style="1" customWidth="1"/>
    <col min="4353" max="4353" width="9.140625" style="1"/>
    <col min="4354" max="4354" width="13.28515625" style="1" customWidth="1"/>
    <col min="4355" max="4355" width="15.28515625" style="1" customWidth="1"/>
    <col min="4356" max="4356" width="19.5703125" style="1" customWidth="1"/>
    <col min="4357" max="4357" width="19.140625" style="1" customWidth="1"/>
    <col min="4358" max="4358" width="19.28515625" style="1" customWidth="1"/>
    <col min="4359" max="4359" width="13.85546875" style="1" customWidth="1"/>
    <col min="4360" max="4361" width="10.7109375" style="1" customWidth="1"/>
    <col min="4362" max="4606" width="9.140625" style="1"/>
    <col min="4607" max="4607" width="6" style="1" customWidth="1"/>
    <col min="4608" max="4608" width="31.28515625" style="1" customWidth="1"/>
    <col min="4609" max="4609" width="9.140625" style="1"/>
    <col min="4610" max="4610" width="13.28515625" style="1" customWidth="1"/>
    <col min="4611" max="4611" width="15.28515625" style="1" customWidth="1"/>
    <col min="4612" max="4612" width="19.5703125" style="1" customWidth="1"/>
    <col min="4613" max="4613" width="19.140625" style="1" customWidth="1"/>
    <col min="4614" max="4614" width="19.28515625" style="1" customWidth="1"/>
    <col min="4615" max="4615" width="13.85546875" style="1" customWidth="1"/>
    <col min="4616" max="4617" width="10.7109375" style="1" customWidth="1"/>
    <col min="4618" max="4862" width="9.140625" style="1"/>
    <col min="4863" max="4863" width="6" style="1" customWidth="1"/>
    <col min="4864" max="4864" width="31.28515625" style="1" customWidth="1"/>
    <col min="4865" max="4865" width="9.140625" style="1"/>
    <col min="4866" max="4866" width="13.28515625" style="1" customWidth="1"/>
    <col min="4867" max="4867" width="15.28515625" style="1" customWidth="1"/>
    <col min="4868" max="4868" width="19.5703125" style="1" customWidth="1"/>
    <col min="4869" max="4869" width="19.140625" style="1" customWidth="1"/>
    <col min="4870" max="4870" width="19.28515625" style="1" customWidth="1"/>
    <col min="4871" max="4871" width="13.85546875" style="1" customWidth="1"/>
    <col min="4872" max="4873" width="10.7109375" style="1" customWidth="1"/>
    <col min="4874" max="5118" width="9.140625" style="1"/>
    <col min="5119" max="5119" width="6" style="1" customWidth="1"/>
    <col min="5120" max="5120" width="31.28515625" style="1" customWidth="1"/>
    <col min="5121" max="5121" width="9.140625" style="1"/>
    <col min="5122" max="5122" width="13.28515625" style="1" customWidth="1"/>
    <col min="5123" max="5123" width="15.28515625" style="1" customWidth="1"/>
    <col min="5124" max="5124" width="19.5703125" style="1" customWidth="1"/>
    <col min="5125" max="5125" width="19.140625" style="1" customWidth="1"/>
    <col min="5126" max="5126" width="19.28515625" style="1" customWidth="1"/>
    <col min="5127" max="5127" width="13.85546875" style="1" customWidth="1"/>
    <col min="5128" max="5129" width="10.7109375" style="1" customWidth="1"/>
    <col min="5130" max="5374" width="9.140625" style="1"/>
    <col min="5375" max="5375" width="6" style="1" customWidth="1"/>
    <col min="5376" max="5376" width="31.28515625" style="1" customWidth="1"/>
    <col min="5377" max="5377" width="9.140625" style="1"/>
    <col min="5378" max="5378" width="13.28515625" style="1" customWidth="1"/>
    <col min="5379" max="5379" width="15.28515625" style="1" customWidth="1"/>
    <col min="5380" max="5380" width="19.5703125" style="1" customWidth="1"/>
    <col min="5381" max="5381" width="19.140625" style="1" customWidth="1"/>
    <col min="5382" max="5382" width="19.28515625" style="1" customWidth="1"/>
    <col min="5383" max="5383" width="13.85546875" style="1" customWidth="1"/>
    <col min="5384" max="5385" width="10.7109375" style="1" customWidth="1"/>
    <col min="5386" max="5630" width="9.140625" style="1"/>
    <col min="5631" max="5631" width="6" style="1" customWidth="1"/>
    <col min="5632" max="5632" width="31.28515625" style="1" customWidth="1"/>
    <col min="5633" max="5633" width="9.140625" style="1"/>
    <col min="5634" max="5634" width="13.28515625" style="1" customWidth="1"/>
    <col min="5635" max="5635" width="15.28515625" style="1" customWidth="1"/>
    <col min="5636" max="5636" width="19.5703125" style="1" customWidth="1"/>
    <col min="5637" max="5637" width="19.140625" style="1" customWidth="1"/>
    <col min="5638" max="5638" width="19.28515625" style="1" customWidth="1"/>
    <col min="5639" max="5639" width="13.85546875" style="1" customWidth="1"/>
    <col min="5640" max="5641" width="10.7109375" style="1" customWidth="1"/>
    <col min="5642" max="5886" width="9.140625" style="1"/>
    <col min="5887" max="5887" width="6" style="1" customWidth="1"/>
    <col min="5888" max="5888" width="31.28515625" style="1" customWidth="1"/>
    <col min="5889" max="5889" width="9.140625" style="1"/>
    <col min="5890" max="5890" width="13.28515625" style="1" customWidth="1"/>
    <col min="5891" max="5891" width="15.28515625" style="1" customWidth="1"/>
    <col min="5892" max="5892" width="19.5703125" style="1" customWidth="1"/>
    <col min="5893" max="5893" width="19.140625" style="1" customWidth="1"/>
    <col min="5894" max="5894" width="19.28515625" style="1" customWidth="1"/>
    <col min="5895" max="5895" width="13.85546875" style="1" customWidth="1"/>
    <col min="5896" max="5897" width="10.7109375" style="1" customWidth="1"/>
    <col min="5898" max="6142" width="9.140625" style="1"/>
    <col min="6143" max="6143" width="6" style="1" customWidth="1"/>
    <col min="6144" max="6144" width="31.28515625" style="1" customWidth="1"/>
    <col min="6145" max="6145" width="9.140625" style="1"/>
    <col min="6146" max="6146" width="13.28515625" style="1" customWidth="1"/>
    <col min="6147" max="6147" width="15.28515625" style="1" customWidth="1"/>
    <col min="6148" max="6148" width="19.5703125" style="1" customWidth="1"/>
    <col min="6149" max="6149" width="19.140625" style="1" customWidth="1"/>
    <col min="6150" max="6150" width="19.28515625" style="1" customWidth="1"/>
    <col min="6151" max="6151" width="13.85546875" style="1" customWidth="1"/>
    <col min="6152" max="6153" width="10.7109375" style="1" customWidth="1"/>
    <col min="6154" max="6398" width="9.140625" style="1"/>
    <col min="6399" max="6399" width="6" style="1" customWidth="1"/>
    <col min="6400" max="6400" width="31.28515625" style="1" customWidth="1"/>
    <col min="6401" max="6401" width="9.140625" style="1"/>
    <col min="6402" max="6402" width="13.28515625" style="1" customWidth="1"/>
    <col min="6403" max="6403" width="15.28515625" style="1" customWidth="1"/>
    <col min="6404" max="6404" width="19.5703125" style="1" customWidth="1"/>
    <col min="6405" max="6405" width="19.140625" style="1" customWidth="1"/>
    <col min="6406" max="6406" width="19.28515625" style="1" customWidth="1"/>
    <col min="6407" max="6407" width="13.85546875" style="1" customWidth="1"/>
    <col min="6408" max="6409" width="10.7109375" style="1" customWidth="1"/>
    <col min="6410" max="6654" width="9.140625" style="1"/>
    <col min="6655" max="6655" width="6" style="1" customWidth="1"/>
    <col min="6656" max="6656" width="31.28515625" style="1" customWidth="1"/>
    <col min="6657" max="6657" width="9.140625" style="1"/>
    <col min="6658" max="6658" width="13.28515625" style="1" customWidth="1"/>
    <col min="6659" max="6659" width="15.28515625" style="1" customWidth="1"/>
    <col min="6660" max="6660" width="19.5703125" style="1" customWidth="1"/>
    <col min="6661" max="6661" width="19.140625" style="1" customWidth="1"/>
    <col min="6662" max="6662" width="19.28515625" style="1" customWidth="1"/>
    <col min="6663" max="6663" width="13.85546875" style="1" customWidth="1"/>
    <col min="6664" max="6665" width="10.7109375" style="1" customWidth="1"/>
    <col min="6666" max="6910" width="9.140625" style="1"/>
    <col min="6911" max="6911" width="6" style="1" customWidth="1"/>
    <col min="6912" max="6912" width="31.28515625" style="1" customWidth="1"/>
    <col min="6913" max="6913" width="9.140625" style="1"/>
    <col min="6914" max="6914" width="13.28515625" style="1" customWidth="1"/>
    <col min="6915" max="6915" width="15.28515625" style="1" customWidth="1"/>
    <col min="6916" max="6916" width="19.5703125" style="1" customWidth="1"/>
    <col min="6917" max="6917" width="19.140625" style="1" customWidth="1"/>
    <col min="6918" max="6918" width="19.28515625" style="1" customWidth="1"/>
    <col min="6919" max="6919" width="13.85546875" style="1" customWidth="1"/>
    <col min="6920" max="6921" width="10.7109375" style="1" customWidth="1"/>
    <col min="6922" max="7166" width="9.140625" style="1"/>
    <col min="7167" max="7167" width="6" style="1" customWidth="1"/>
    <col min="7168" max="7168" width="31.28515625" style="1" customWidth="1"/>
    <col min="7169" max="7169" width="9.140625" style="1"/>
    <col min="7170" max="7170" width="13.28515625" style="1" customWidth="1"/>
    <col min="7171" max="7171" width="15.28515625" style="1" customWidth="1"/>
    <col min="7172" max="7172" width="19.5703125" style="1" customWidth="1"/>
    <col min="7173" max="7173" width="19.140625" style="1" customWidth="1"/>
    <col min="7174" max="7174" width="19.28515625" style="1" customWidth="1"/>
    <col min="7175" max="7175" width="13.85546875" style="1" customWidth="1"/>
    <col min="7176" max="7177" width="10.7109375" style="1" customWidth="1"/>
    <col min="7178" max="7422" width="9.140625" style="1"/>
    <col min="7423" max="7423" width="6" style="1" customWidth="1"/>
    <col min="7424" max="7424" width="31.28515625" style="1" customWidth="1"/>
    <col min="7425" max="7425" width="9.140625" style="1"/>
    <col min="7426" max="7426" width="13.28515625" style="1" customWidth="1"/>
    <col min="7427" max="7427" width="15.28515625" style="1" customWidth="1"/>
    <col min="7428" max="7428" width="19.5703125" style="1" customWidth="1"/>
    <col min="7429" max="7429" width="19.140625" style="1" customWidth="1"/>
    <col min="7430" max="7430" width="19.28515625" style="1" customWidth="1"/>
    <col min="7431" max="7431" width="13.85546875" style="1" customWidth="1"/>
    <col min="7432" max="7433" width="10.7109375" style="1" customWidth="1"/>
    <col min="7434" max="7678" width="9.140625" style="1"/>
    <col min="7679" max="7679" width="6" style="1" customWidth="1"/>
    <col min="7680" max="7680" width="31.28515625" style="1" customWidth="1"/>
    <col min="7681" max="7681" width="9.140625" style="1"/>
    <col min="7682" max="7682" width="13.28515625" style="1" customWidth="1"/>
    <col min="7683" max="7683" width="15.28515625" style="1" customWidth="1"/>
    <col min="7684" max="7684" width="19.5703125" style="1" customWidth="1"/>
    <col min="7685" max="7685" width="19.140625" style="1" customWidth="1"/>
    <col min="7686" max="7686" width="19.28515625" style="1" customWidth="1"/>
    <col min="7687" max="7687" width="13.85546875" style="1" customWidth="1"/>
    <col min="7688" max="7689" width="10.7109375" style="1" customWidth="1"/>
    <col min="7690" max="7934" width="9.140625" style="1"/>
    <col min="7935" max="7935" width="6" style="1" customWidth="1"/>
    <col min="7936" max="7936" width="31.28515625" style="1" customWidth="1"/>
    <col min="7937" max="7937" width="9.140625" style="1"/>
    <col min="7938" max="7938" width="13.28515625" style="1" customWidth="1"/>
    <col min="7939" max="7939" width="15.28515625" style="1" customWidth="1"/>
    <col min="7940" max="7940" width="19.5703125" style="1" customWidth="1"/>
    <col min="7941" max="7941" width="19.140625" style="1" customWidth="1"/>
    <col min="7942" max="7942" width="19.28515625" style="1" customWidth="1"/>
    <col min="7943" max="7943" width="13.85546875" style="1" customWidth="1"/>
    <col min="7944" max="7945" width="10.7109375" style="1" customWidth="1"/>
    <col min="7946" max="8190" width="9.140625" style="1"/>
    <col min="8191" max="8191" width="6" style="1" customWidth="1"/>
    <col min="8192" max="8192" width="31.28515625" style="1" customWidth="1"/>
    <col min="8193" max="8193" width="9.140625" style="1"/>
    <col min="8194" max="8194" width="13.28515625" style="1" customWidth="1"/>
    <col min="8195" max="8195" width="15.28515625" style="1" customWidth="1"/>
    <col min="8196" max="8196" width="19.5703125" style="1" customWidth="1"/>
    <col min="8197" max="8197" width="19.140625" style="1" customWidth="1"/>
    <col min="8198" max="8198" width="19.28515625" style="1" customWidth="1"/>
    <col min="8199" max="8199" width="13.85546875" style="1" customWidth="1"/>
    <col min="8200" max="8201" width="10.7109375" style="1" customWidth="1"/>
    <col min="8202" max="8446" width="9.140625" style="1"/>
    <col min="8447" max="8447" width="6" style="1" customWidth="1"/>
    <col min="8448" max="8448" width="31.28515625" style="1" customWidth="1"/>
    <col min="8449" max="8449" width="9.140625" style="1"/>
    <col min="8450" max="8450" width="13.28515625" style="1" customWidth="1"/>
    <col min="8451" max="8451" width="15.28515625" style="1" customWidth="1"/>
    <col min="8452" max="8452" width="19.5703125" style="1" customWidth="1"/>
    <col min="8453" max="8453" width="19.140625" style="1" customWidth="1"/>
    <col min="8454" max="8454" width="19.28515625" style="1" customWidth="1"/>
    <col min="8455" max="8455" width="13.85546875" style="1" customWidth="1"/>
    <col min="8456" max="8457" width="10.7109375" style="1" customWidth="1"/>
    <col min="8458" max="8702" width="9.140625" style="1"/>
    <col min="8703" max="8703" width="6" style="1" customWidth="1"/>
    <col min="8704" max="8704" width="31.28515625" style="1" customWidth="1"/>
    <col min="8705" max="8705" width="9.140625" style="1"/>
    <col min="8706" max="8706" width="13.28515625" style="1" customWidth="1"/>
    <col min="8707" max="8707" width="15.28515625" style="1" customWidth="1"/>
    <col min="8708" max="8708" width="19.5703125" style="1" customWidth="1"/>
    <col min="8709" max="8709" width="19.140625" style="1" customWidth="1"/>
    <col min="8710" max="8710" width="19.28515625" style="1" customWidth="1"/>
    <col min="8711" max="8711" width="13.85546875" style="1" customWidth="1"/>
    <col min="8712" max="8713" width="10.7109375" style="1" customWidth="1"/>
    <col min="8714" max="8958" width="9.140625" style="1"/>
    <col min="8959" max="8959" width="6" style="1" customWidth="1"/>
    <col min="8960" max="8960" width="31.28515625" style="1" customWidth="1"/>
    <col min="8961" max="8961" width="9.140625" style="1"/>
    <col min="8962" max="8962" width="13.28515625" style="1" customWidth="1"/>
    <col min="8963" max="8963" width="15.28515625" style="1" customWidth="1"/>
    <col min="8964" max="8964" width="19.5703125" style="1" customWidth="1"/>
    <col min="8965" max="8965" width="19.140625" style="1" customWidth="1"/>
    <col min="8966" max="8966" width="19.28515625" style="1" customWidth="1"/>
    <col min="8967" max="8967" width="13.85546875" style="1" customWidth="1"/>
    <col min="8968" max="8969" width="10.7109375" style="1" customWidth="1"/>
    <col min="8970" max="9214" width="9.140625" style="1"/>
    <col min="9215" max="9215" width="6" style="1" customWidth="1"/>
    <col min="9216" max="9216" width="31.28515625" style="1" customWidth="1"/>
    <col min="9217" max="9217" width="9.140625" style="1"/>
    <col min="9218" max="9218" width="13.28515625" style="1" customWidth="1"/>
    <col min="9219" max="9219" width="15.28515625" style="1" customWidth="1"/>
    <col min="9220" max="9220" width="19.5703125" style="1" customWidth="1"/>
    <col min="9221" max="9221" width="19.140625" style="1" customWidth="1"/>
    <col min="9222" max="9222" width="19.28515625" style="1" customWidth="1"/>
    <col min="9223" max="9223" width="13.85546875" style="1" customWidth="1"/>
    <col min="9224" max="9225" width="10.7109375" style="1" customWidth="1"/>
    <col min="9226" max="9470" width="9.140625" style="1"/>
    <col min="9471" max="9471" width="6" style="1" customWidth="1"/>
    <col min="9472" max="9472" width="31.28515625" style="1" customWidth="1"/>
    <col min="9473" max="9473" width="9.140625" style="1"/>
    <col min="9474" max="9474" width="13.28515625" style="1" customWidth="1"/>
    <col min="9475" max="9475" width="15.28515625" style="1" customWidth="1"/>
    <col min="9476" max="9476" width="19.5703125" style="1" customWidth="1"/>
    <col min="9477" max="9477" width="19.140625" style="1" customWidth="1"/>
    <col min="9478" max="9478" width="19.28515625" style="1" customWidth="1"/>
    <col min="9479" max="9479" width="13.85546875" style="1" customWidth="1"/>
    <col min="9480" max="9481" width="10.7109375" style="1" customWidth="1"/>
    <col min="9482" max="9726" width="9.140625" style="1"/>
    <col min="9727" max="9727" width="6" style="1" customWidth="1"/>
    <col min="9728" max="9728" width="31.28515625" style="1" customWidth="1"/>
    <col min="9729" max="9729" width="9.140625" style="1"/>
    <col min="9730" max="9730" width="13.28515625" style="1" customWidth="1"/>
    <col min="9731" max="9731" width="15.28515625" style="1" customWidth="1"/>
    <col min="9732" max="9732" width="19.5703125" style="1" customWidth="1"/>
    <col min="9733" max="9733" width="19.140625" style="1" customWidth="1"/>
    <col min="9734" max="9734" width="19.28515625" style="1" customWidth="1"/>
    <col min="9735" max="9735" width="13.85546875" style="1" customWidth="1"/>
    <col min="9736" max="9737" width="10.7109375" style="1" customWidth="1"/>
    <col min="9738" max="9982" width="9.140625" style="1"/>
    <col min="9983" max="9983" width="6" style="1" customWidth="1"/>
    <col min="9984" max="9984" width="31.28515625" style="1" customWidth="1"/>
    <col min="9985" max="9985" width="9.140625" style="1"/>
    <col min="9986" max="9986" width="13.28515625" style="1" customWidth="1"/>
    <col min="9987" max="9987" width="15.28515625" style="1" customWidth="1"/>
    <col min="9988" max="9988" width="19.5703125" style="1" customWidth="1"/>
    <col min="9989" max="9989" width="19.140625" style="1" customWidth="1"/>
    <col min="9990" max="9990" width="19.28515625" style="1" customWidth="1"/>
    <col min="9991" max="9991" width="13.85546875" style="1" customWidth="1"/>
    <col min="9992" max="9993" width="10.7109375" style="1" customWidth="1"/>
    <col min="9994" max="10238" width="9.140625" style="1"/>
    <col min="10239" max="10239" width="6" style="1" customWidth="1"/>
    <col min="10240" max="10240" width="31.28515625" style="1" customWidth="1"/>
    <col min="10241" max="10241" width="9.140625" style="1"/>
    <col min="10242" max="10242" width="13.28515625" style="1" customWidth="1"/>
    <col min="10243" max="10243" width="15.28515625" style="1" customWidth="1"/>
    <col min="10244" max="10244" width="19.5703125" style="1" customWidth="1"/>
    <col min="10245" max="10245" width="19.140625" style="1" customWidth="1"/>
    <col min="10246" max="10246" width="19.28515625" style="1" customWidth="1"/>
    <col min="10247" max="10247" width="13.85546875" style="1" customWidth="1"/>
    <col min="10248" max="10249" width="10.7109375" style="1" customWidth="1"/>
    <col min="10250" max="10494" width="9.140625" style="1"/>
    <col min="10495" max="10495" width="6" style="1" customWidth="1"/>
    <col min="10496" max="10496" width="31.28515625" style="1" customWidth="1"/>
    <col min="10497" max="10497" width="9.140625" style="1"/>
    <col min="10498" max="10498" width="13.28515625" style="1" customWidth="1"/>
    <col min="10499" max="10499" width="15.28515625" style="1" customWidth="1"/>
    <col min="10500" max="10500" width="19.5703125" style="1" customWidth="1"/>
    <col min="10501" max="10501" width="19.140625" style="1" customWidth="1"/>
    <col min="10502" max="10502" width="19.28515625" style="1" customWidth="1"/>
    <col min="10503" max="10503" width="13.85546875" style="1" customWidth="1"/>
    <col min="10504" max="10505" width="10.7109375" style="1" customWidth="1"/>
    <col min="10506" max="10750" width="9.140625" style="1"/>
    <col min="10751" max="10751" width="6" style="1" customWidth="1"/>
    <col min="10752" max="10752" width="31.28515625" style="1" customWidth="1"/>
    <col min="10753" max="10753" width="9.140625" style="1"/>
    <col min="10754" max="10754" width="13.28515625" style="1" customWidth="1"/>
    <col min="10755" max="10755" width="15.28515625" style="1" customWidth="1"/>
    <col min="10756" max="10756" width="19.5703125" style="1" customWidth="1"/>
    <col min="10757" max="10757" width="19.140625" style="1" customWidth="1"/>
    <col min="10758" max="10758" width="19.28515625" style="1" customWidth="1"/>
    <col min="10759" max="10759" width="13.85546875" style="1" customWidth="1"/>
    <col min="10760" max="10761" width="10.7109375" style="1" customWidth="1"/>
    <col min="10762" max="11006" width="9.140625" style="1"/>
    <col min="11007" max="11007" width="6" style="1" customWidth="1"/>
    <col min="11008" max="11008" width="31.28515625" style="1" customWidth="1"/>
    <col min="11009" max="11009" width="9.140625" style="1"/>
    <col min="11010" max="11010" width="13.28515625" style="1" customWidth="1"/>
    <col min="11011" max="11011" width="15.28515625" style="1" customWidth="1"/>
    <col min="11012" max="11012" width="19.5703125" style="1" customWidth="1"/>
    <col min="11013" max="11013" width="19.140625" style="1" customWidth="1"/>
    <col min="11014" max="11014" width="19.28515625" style="1" customWidth="1"/>
    <col min="11015" max="11015" width="13.85546875" style="1" customWidth="1"/>
    <col min="11016" max="11017" width="10.7109375" style="1" customWidth="1"/>
    <col min="11018" max="11262" width="9.140625" style="1"/>
    <col min="11263" max="11263" width="6" style="1" customWidth="1"/>
    <col min="11264" max="11264" width="31.28515625" style="1" customWidth="1"/>
    <col min="11265" max="11265" width="9.140625" style="1"/>
    <col min="11266" max="11266" width="13.28515625" style="1" customWidth="1"/>
    <col min="11267" max="11267" width="15.28515625" style="1" customWidth="1"/>
    <col min="11268" max="11268" width="19.5703125" style="1" customWidth="1"/>
    <col min="11269" max="11269" width="19.140625" style="1" customWidth="1"/>
    <col min="11270" max="11270" width="19.28515625" style="1" customWidth="1"/>
    <col min="11271" max="11271" width="13.85546875" style="1" customWidth="1"/>
    <col min="11272" max="11273" width="10.7109375" style="1" customWidth="1"/>
    <col min="11274" max="11518" width="9.140625" style="1"/>
    <col min="11519" max="11519" width="6" style="1" customWidth="1"/>
    <col min="11520" max="11520" width="31.28515625" style="1" customWidth="1"/>
    <col min="11521" max="11521" width="9.140625" style="1"/>
    <col min="11522" max="11522" width="13.28515625" style="1" customWidth="1"/>
    <col min="11523" max="11523" width="15.28515625" style="1" customWidth="1"/>
    <col min="11524" max="11524" width="19.5703125" style="1" customWidth="1"/>
    <col min="11525" max="11525" width="19.140625" style="1" customWidth="1"/>
    <col min="11526" max="11526" width="19.28515625" style="1" customWidth="1"/>
    <col min="11527" max="11527" width="13.85546875" style="1" customWidth="1"/>
    <col min="11528" max="11529" width="10.7109375" style="1" customWidth="1"/>
    <col min="11530" max="11774" width="9.140625" style="1"/>
    <col min="11775" max="11775" width="6" style="1" customWidth="1"/>
    <col min="11776" max="11776" width="31.28515625" style="1" customWidth="1"/>
    <col min="11777" max="11777" width="9.140625" style="1"/>
    <col min="11778" max="11778" width="13.28515625" style="1" customWidth="1"/>
    <col min="11779" max="11779" width="15.28515625" style="1" customWidth="1"/>
    <col min="11780" max="11780" width="19.5703125" style="1" customWidth="1"/>
    <col min="11781" max="11781" width="19.140625" style="1" customWidth="1"/>
    <col min="11782" max="11782" width="19.28515625" style="1" customWidth="1"/>
    <col min="11783" max="11783" width="13.85546875" style="1" customWidth="1"/>
    <col min="11784" max="11785" width="10.7109375" style="1" customWidth="1"/>
    <col min="11786" max="12030" width="9.140625" style="1"/>
    <col min="12031" max="12031" width="6" style="1" customWidth="1"/>
    <col min="12032" max="12032" width="31.28515625" style="1" customWidth="1"/>
    <col min="12033" max="12033" width="9.140625" style="1"/>
    <col min="12034" max="12034" width="13.28515625" style="1" customWidth="1"/>
    <col min="12035" max="12035" width="15.28515625" style="1" customWidth="1"/>
    <col min="12036" max="12036" width="19.5703125" style="1" customWidth="1"/>
    <col min="12037" max="12037" width="19.140625" style="1" customWidth="1"/>
    <col min="12038" max="12038" width="19.28515625" style="1" customWidth="1"/>
    <col min="12039" max="12039" width="13.85546875" style="1" customWidth="1"/>
    <col min="12040" max="12041" width="10.7109375" style="1" customWidth="1"/>
    <col min="12042" max="12286" width="9.140625" style="1"/>
    <col min="12287" max="12287" width="6" style="1" customWidth="1"/>
    <col min="12288" max="12288" width="31.28515625" style="1" customWidth="1"/>
    <col min="12289" max="12289" width="9.140625" style="1"/>
    <col min="12290" max="12290" width="13.28515625" style="1" customWidth="1"/>
    <col min="12291" max="12291" width="15.28515625" style="1" customWidth="1"/>
    <col min="12292" max="12292" width="19.5703125" style="1" customWidth="1"/>
    <col min="12293" max="12293" width="19.140625" style="1" customWidth="1"/>
    <col min="12294" max="12294" width="19.28515625" style="1" customWidth="1"/>
    <col min="12295" max="12295" width="13.85546875" style="1" customWidth="1"/>
    <col min="12296" max="12297" width="10.7109375" style="1" customWidth="1"/>
    <col min="12298" max="12542" width="9.140625" style="1"/>
    <col min="12543" max="12543" width="6" style="1" customWidth="1"/>
    <col min="12544" max="12544" width="31.28515625" style="1" customWidth="1"/>
    <col min="12545" max="12545" width="9.140625" style="1"/>
    <col min="12546" max="12546" width="13.28515625" style="1" customWidth="1"/>
    <col min="12547" max="12547" width="15.28515625" style="1" customWidth="1"/>
    <col min="12548" max="12548" width="19.5703125" style="1" customWidth="1"/>
    <col min="12549" max="12549" width="19.140625" style="1" customWidth="1"/>
    <col min="12550" max="12550" width="19.28515625" style="1" customWidth="1"/>
    <col min="12551" max="12551" width="13.85546875" style="1" customWidth="1"/>
    <col min="12552" max="12553" width="10.7109375" style="1" customWidth="1"/>
    <col min="12554" max="12798" width="9.140625" style="1"/>
    <col min="12799" max="12799" width="6" style="1" customWidth="1"/>
    <col min="12800" max="12800" width="31.28515625" style="1" customWidth="1"/>
    <col min="12801" max="12801" width="9.140625" style="1"/>
    <col min="12802" max="12802" width="13.28515625" style="1" customWidth="1"/>
    <col min="12803" max="12803" width="15.28515625" style="1" customWidth="1"/>
    <col min="12804" max="12804" width="19.5703125" style="1" customWidth="1"/>
    <col min="12805" max="12805" width="19.140625" style="1" customWidth="1"/>
    <col min="12806" max="12806" width="19.28515625" style="1" customWidth="1"/>
    <col min="12807" max="12807" width="13.85546875" style="1" customWidth="1"/>
    <col min="12808" max="12809" width="10.7109375" style="1" customWidth="1"/>
    <col min="12810" max="13054" width="9.140625" style="1"/>
    <col min="13055" max="13055" width="6" style="1" customWidth="1"/>
    <col min="13056" max="13056" width="31.28515625" style="1" customWidth="1"/>
    <col min="13057" max="13057" width="9.140625" style="1"/>
    <col min="13058" max="13058" width="13.28515625" style="1" customWidth="1"/>
    <col min="13059" max="13059" width="15.28515625" style="1" customWidth="1"/>
    <col min="13060" max="13060" width="19.5703125" style="1" customWidth="1"/>
    <col min="13061" max="13061" width="19.140625" style="1" customWidth="1"/>
    <col min="13062" max="13062" width="19.28515625" style="1" customWidth="1"/>
    <col min="13063" max="13063" width="13.85546875" style="1" customWidth="1"/>
    <col min="13064" max="13065" width="10.7109375" style="1" customWidth="1"/>
    <col min="13066" max="13310" width="9.140625" style="1"/>
    <col min="13311" max="13311" width="6" style="1" customWidth="1"/>
    <col min="13312" max="13312" width="31.28515625" style="1" customWidth="1"/>
    <col min="13313" max="13313" width="9.140625" style="1"/>
    <col min="13314" max="13314" width="13.28515625" style="1" customWidth="1"/>
    <col min="13315" max="13315" width="15.28515625" style="1" customWidth="1"/>
    <col min="13316" max="13316" width="19.5703125" style="1" customWidth="1"/>
    <col min="13317" max="13317" width="19.140625" style="1" customWidth="1"/>
    <col min="13318" max="13318" width="19.28515625" style="1" customWidth="1"/>
    <col min="13319" max="13319" width="13.85546875" style="1" customWidth="1"/>
    <col min="13320" max="13321" width="10.7109375" style="1" customWidth="1"/>
    <col min="13322" max="13566" width="9.140625" style="1"/>
    <col min="13567" max="13567" width="6" style="1" customWidth="1"/>
    <col min="13568" max="13568" width="31.28515625" style="1" customWidth="1"/>
    <col min="13569" max="13569" width="9.140625" style="1"/>
    <col min="13570" max="13570" width="13.28515625" style="1" customWidth="1"/>
    <col min="13571" max="13571" width="15.28515625" style="1" customWidth="1"/>
    <col min="13572" max="13572" width="19.5703125" style="1" customWidth="1"/>
    <col min="13573" max="13573" width="19.140625" style="1" customWidth="1"/>
    <col min="13574" max="13574" width="19.28515625" style="1" customWidth="1"/>
    <col min="13575" max="13575" width="13.85546875" style="1" customWidth="1"/>
    <col min="13576" max="13577" width="10.7109375" style="1" customWidth="1"/>
    <col min="13578" max="13822" width="9.140625" style="1"/>
    <col min="13823" max="13823" width="6" style="1" customWidth="1"/>
    <col min="13824" max="13824" width="31.28515625" style="1" customWidth="1"/>
    <col min="13825" max="13825" width="9.140625" style="1"/>
    <col min="13826" max="13826" width="13.28515625" style="1" customWidth="1"/>
    <col min="13827" max="13827" width="15.28515625" style="1" customWidth="1"/>
    <col min="13828" max="13828" width="19.5703125" style="1" customWidth="1"/>
    <col min="13829" max="13829" width="19.140625" style="1" customWidth="1"/>
    <col min="13830" max="13830" width="19.28515625" style="1" customWidth="1"/>
    <col min="13831" max="13831" width="13.85546875" style="1" customWidth="1"/>
    <col min="13832" max="13833" width="10.7109375" style="1" customWidth="1"/>
    <col min="13834" max="14078" width="9.140625" style="1"/>
    <col min="14079" max="14079" width="6" style="1" customWidth="1"/>
    <col min="14080" max="14080" width="31.28515625" style="1" customWidth="1"/>
    <col min="14081" max="14081" width="9.140625" style="1"/>
    <col min="14082" max="14082" width="13.28515625" style="1" customWidth="1"/>
    <col min="14083" max="14083" width="15.28515625" style="1" customWidth="1"/>
    <col min="14084" max="14084" width="19.5703125" style="1" customWidth="1"/>
    <col min="14085" max="14085" width="19.140625" style="1" customWidth="1"/>
    <col min="14086" max="14086" width="19.28515625" style="1" customWidth="1"/>
    <col min="14087" max="14087" width="13.85546875" style="1" customWidth="1"/>
    <col min="14088" max="14089" width="10.7109375" style="1" customWidth="1"/>
    <col min="14090" max="14334" width="9.140625" style="1"/>
    <col min="14335" max="14335" width="6" style="1" customWidth="1"/>
    <col min="14336" max="14336" width="31.28515625" style="1" customWidth="1"/>
    <col min="14337" max="14337" width="9.140625" style="1"/>
    <col min="14338" max="14338" width="13.28515625" style="1" customWidth="1"/>
    <col min="14339" max="14339" width="15.28515625" style="1" customWidth="1"/>
    <col min="14340" max="14340" width="19.5703125" style="1" customWidth="1"/>
    <col min="14341" max="14341" width="19.140625" style="1" customWidth="1"/>
    <col min="14342" max="14342" width="19.28515625" style="1" customWidth="1"/>
    <col min="14343" max="14343" width="13.85546875" style="1" customWidth="1"/>
    <col min="14344" max="14345" width="10.7109375" style="1" customWidth="1"/>
    <col min="14346" max="14590" width="9.140625" style="1"/>
    <col min="14591" max="14591" width="6" style="1" customWidth="1"/>
    <col min="14592" max="14592" width="31.28515625" style="1" customWidth="1"/>
    <col min="14593" max="14593" width="9.140625" style="1"/>
    <col min="14594" max="14594" width="13.28515625" style="1" customWidth="1"/>
    <col min="14595" max="14595" width="15.28515625" style="1" customWidth="1"/>
    <col min="14596" max="14596" width="19.5703125" style="1" customWidth="1"/>
    <col min="14597" max="14597" width="19.140625" style="1" customWidth="1"/>
    <col min="14598" max="14598" width="19.28515625" style="1" customWidth="1"/>
    <col min="14599" max="14599" width="13.85546875" style="1" customWidth="1"/>
    <col min="14600" max="14601" width="10.7109375" style="1" customWidth="1"/>
    <col min="14602" max="14846" width="9.140625" style="1"/>
    <col min="14847" max="14847" width="6" style="1" customWidth="1"/>
    <col min="14848" max="14848" width="31.28515625" style="1" customWidth="1"/>
    <col min="14849" max="14849" width="9.140625" style="1"/>
    <col min="14850" max="14850" width="13.28515625" style="1" customWidth="1"/>
    <col min="14851" max="14851" width="15.28515625" style="1" customWidth="1"/>
    <col min="14852" max="14852" width="19.5703125" style="1" customWidth="1"/>
    <col min="14853" max="14853" width="19.140625" style="1" customWidth="1"/>
    <col min="14854" max="14854" width="19.28515625" style="1" customWidth="1"/>
    <col min="14855" max="14855" width="13.85546875" style="1" customWidth="1"/>
    <col min="14856" max="14857" width="10.7109375" style="1" customWidth="1"/>
    <col min="14858" max="15102" width="9.140625" style="1"/>
    <col min="15103" max="15103" width="6" style="1" customWidth="1"/>
    <col min="15104" max="15104" width="31.28515625" style="1" customWidth="1"/>
    <col min="15105" max="15105" width="9.140625" style="1"/>
    <col min="15106" max="15106" width="13.28515625" style="1" customWidth="1"/>
    <col min="15107" max="15107" width="15.28515625" style="1" customWidth="1"/>
    <col min="15108" max="15108" width="19.5703125" style="1" customWidth="1"/>
    <col min="15109" max="15109" width="19.140625" style="1" customWidth="1"/>
    <col min="15110" max="15110" width="19.28515625" style="1" customWidth="1"/>
    <col min="15111" max="15111" width="13.85546875" style="1" customWidth="1"/>
    <col min="15112" max="15113" width="10.7109375" style="1" customWidth="1"/>
    <col min="15114" max="15358" width="9.140625" style="1"/>
    <col min="15359" max="15359" width="6" style="1" customWidth="1"/>
    <col min="15360" max="15360" width="31.28515625" style="1" customWidth="1"/>
    <col min="15361" max="15361" width="9.140625" style="1"/>
    <col min="15362" max="15362" width="13.28515625" style="1" customWidth="1"/>
    <col min="15363" max="15363" width="15.28515625" style="1" customWidth="1"/>
    <col min="15364" max="15364" width="19.5703125" style="1" customWidth="1"/>
    <col min="15365" max="15365" width="19.140625" style="1" customWidth="1"/>
    <col min="15366" max="15366" width="19.28515625" style="1" customWidth="1"/>
    <col min="15367" max="15367" width="13.85546875" style="1" customWidth="1"/>
    <col min="15368" max="15369" width="10.7109375" style="1" customWidth="1"/>
    <col min="15370" max="15614" width="9.140625" style="1"/>
    <col min="15615" max="15615" width="6" style="1" customWidth="1"/>
    <col min="15616" max="15616" width="31.28515625" style="1" customWidth="1"/>
    <col min="15617" max="15617" width="9.140625" style="1"/>
    <col min="15618" max="15618" width="13.28515625" style="1" customWidth="1"/>
    <col min="15619" max="15619" width="15.28515625" style="1" customWidth="1"/>
    <col min="15620" max="15620" width="19.5703125" style="1" customWidth="1"/>
    <col min="15621" max="15621" width="19.140625" style="1" customWidth="1"/>
    <col min="15622" max="15622" width="19.28515625" style="1" customWidth="1"/>
    <col min="15623" max="15623" width="13.85546875" style="1" customWidth="1"/>
    <col min="15624" max="15625" width="10.7109375" style="1" customWidth="1"/>
    <col min="15626" max="15870" width="9.140625" style="1"/>
    <col min="15871" max="15871" width="6" style="1" customWidth="1"/>
    <col min="15872" max="15872" width="31.28515625" style="1" customWidth="1"/>
    <col min="15873" max="15873" width="9.140625" style="1"/>
    <col min="15874" max="15874" width="13.28515625" style="1" customWidth="1"/>
    <col min="15875" max="15875" width="15.28515625" style="1" customWidth="1"/>
    <col min="15876" max="15876" width="19.5703125" style="1" customWidth="1"/>
    <col min="15877" max="15877" width="19.140625" style="1" customWidth="1"/>
    <col min="15878" max="15878" width="19.28515625" style="1" customWidth="1"/>
    <col min="15879" max="15879" width="13.85546875" style="1" customWidth="1"/>
    <col min="15880" max="15881" width="10.7109375" style="1" customWidth="1"/>
    <col min="15882" max="16126" width="9.140625" style="1"/>
    <col min="16127" max="16127" width="6" style="1" customWidth="1"/>
    <col min="16128" max="16128" width="31.28515625" style="1" customWidth="1"/>
    <col min="16129" max="16129" width="9.140625" style="1"/>
    <col min="16130" max="16130" width="13.28515625" style="1" customWidth="1"/>
    <col min="16131" max="16131" width="15.28515625" style="1" customWidth="1"/>
    <col min="16132" max="16132" width="19.5703125" style="1" customWidth="1"/>
    <col min="16133" max="16133" width="19.140625" style="1" customWidth="1"/>
    <col min="16134" max="16134" width="19.28515625" style="1" customWidth="1"/>
    <col min="16135" max="16135" width="13.85546875" style="1" customWidth="1"/>
    <col min="16136" max="16137" width="10.7109375" style="1" customWidth="1"/>
    <col min="16138" max="16384" width="9.140625" style="1"/>
  </cols>
  <sheetData>
    <row r="1" spans="1:14" s="10" customFormat="1" ht="27" customHeight="1" x14ac:dyDescent="0.25">
      <c r="A1" s="41" t="s">
        <v>28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</row>
    <row r="4" spans="1:14" s="5" customFormat="1" ht="41.25" customHeight="1" x14ac:dyDescent="0.25">
      <c r="A4" s="39" t="s">
        <v>0</v>
      </c>
      <c r="B4" s="39" t="s">
        <v>8</v>
      </c>
      <c r="C4" s="39" t="s">
        <v>9</v>
      </c>
      <c r="D4" s="39" t="s">
        <v>1</v>
      </c>
      <c r="E4" s="47" t="s">
        <v>10</v>
      </c>
      <c r="F4" s="39" t="s">
        <v>11</v>
      </c>
      <c r="G4" s="39" t="s">
        <v>2</v>
      </c>
      <c r="H4" s="39"/>
      <c r="I4" s="39"/>
      <c r="J4" s="39" t="s">
        <v>3</v>
      </c>
      <c r="K4" s="39"/>
      <c r="L4" s="39"/>
      <c r="M4" s="40" t="s">
        <v>15</v>
      </c>
      <c r="N4" s="40" t="s">
        <v>18</v>
      </c>
    </row>
    <row r="5" spans="1:14" s="5" customFormat="1" ht="38.25" x14ac:dyDescent="0.25">
      <c r="A5" s="39"/>
      <c r="B5" s="46"/>
      <c r="C5" s="39"/>
      <c r="D5" s="46"/>
      <c r="E5" s="47"/>
      <c r="F5" s="39"/>
      <c r="G5" s="31" t="s">
        <v>212</v>
      </c>
      <c r="H5" s="31" t="s">
        <v>209</v>
      </c>
      <c r="I5" s="31" t="s">
        <v>210</v>
      </c>
      <c r="J5" s="6" t="s">
        <v>4</v>
      </c>
      <c r="K5" s="6" t="s">
        <v>5</v>
      </c>
      <c r="L5" s="7" t="s">
        <v>6</v>
      </c>
      <c r="M5" s="40"/>
      <c r="N5" s="40"/>
    </row>
    <row r="6" spans="1:14" s="5" customFormat="1" ht="24" x14ac:dyDescent="0.25">
      <c r="A6" s="24">
        <v>1</v>
      </c>
      <c r="B6" s="32" t="s">
        <v>30</v>
      </c>
      <c r="C6" s="25" t="s">
        <v>16</v>
      </c>
      <c r="D6" s="26">
        <v>1</v>
      </c>
      <c r="E6" s="28">
        <v>217</v>
      </c>
      <c r="F6" s="28">
        <f t="shared" ref="F6:F69" si="0">D6*E6</f>
        <v>217</v>
      </c>
      <c r="G6" s="23">
        <v>217</v>
      </c>
      <c r="H6" s="28">
        <v>249.55</v>
      </c>
      <c r="I6" s="28">
        <v>282.10000000000002</v>
      </c>
      <c r="J6" s="28">
        <f t="shared" ref="J6:J69" si="1">STDEV(G6:I6)</f>
        <v>32.550000000000033</v>
      </c>
      <c r="K6" s="28">
        <f t="shared" ref="K6:K69" si="2">AVERAGE(G6:I6)</f>
        <v>249.55000000000004</v>
      </c>
      <c r="L6" s="29">
        <f t="shared" ref="L6:L69" si="3">J6/K6</f>
        <v>0.13043478260869576</v>
      </c>
      <c r="M6" s="30" t="s">
        <v>27</v>
      </c>
      <c r="N6" s="15" t="s">
        <v>19</v>
      </c>
    </row>
    <row r="7" spans="1:14" s="5" customFormat="1" ht="24" x14ac:dyDescent="0.25">
      <c r="A7" s="24">
        <v>2</v>
      </c>
      <c r="B7" s="32" t="s">
        <v>31</v>
      </c>
      <c r="C7" s="25" t="s">
        <v>16</v>
      </c>
      <c r="D7" s="26">
        <v>1</v>
      </c>
      <c r="E7" s="28">
        <v>217</v>
      </c>
      <c r="F7" s="28">
        <f t="shared" si="0"/>
        <v>217</v>
      </c>
      <c r="G7" s="23">
        <v>217</v>
      </c>
      <c r="H7" s="28">
        <v>249.55</v>
      </c>
      <c r="I7" s="28">
        <v>282.10000000000002</v>
      </c>
      <c r="J7" s="28">
        <f t="shared" si="1"/>
        <v>32.550000000000033</v>
      </c>
      <c r="K7" s="28">
        <f t="shared" si="2"/>
        <v>249.55000000000004</v>
      </c>
      <c r="L7" s="29">
        <f t="shared" si="3"/>
        <v>0.13043478260869576</v>
      </c>
      <c r="M7" s="30" t="s">
        <v>27</v>
      </c>
      <c r="N7" s="15" t="s">
        <v>19</v>
      </c>
    </row>
    <row r="8" spans="1:14" s="5" customFormat="1" ht="24" x14ac:dyDescent="0.25">
      <c r="A8" s="24">
        <v>3</v>
      </c>
      <c r="B8" s="32" t="s">
        <v>32</v>
      </c>
      <c r="C8" s="25" t="s">
        <v>16</v>
      </c>
      <c r="D8" s="26">
        <v>1</v>
      </c>
      <c r="E8" s="28">
        <v>217</v>
      </c>
      <c r="F8" s="28">
        <f t="shared" si="0"/>
        <v>217</v>
      </c>
      <c r="G8" s="23">
        <v>217</v>
      </c>
      <c r="H8" s="28">
        <v>249.55</v>
      </c>
      <c r="I8" s="28">
        <v>282.10000000000002</v>
      </c>
      <c r="J8" s="28">
        <f t="shared" si="1"/>
        <v>32.550000000000033</v>
      </c>
      <c r="K8" s="28">
        <f t="shared" si="2"/>
        <v>249.55000000000004</v>
      </c>
      <c r="L8" s="29">
        <f t="shared" si="3"/>
        <v>0.13043478260869576</v>
      </c>
      <c r="M8" s="30" t="s">
        <v>27</v>
      </c>
      <c r="N8" s="15" t="s">
        <v>19</v>
      </c>
    </row>
    <row r="9" spans="1:14" s="5" customFormat="1" ht="24" x14ac:dyDescent="0.25">
      <c r="A9" s="24">
        <v>4</v>
      </c>
      <c r="B9" s="32" t="s">
        <v>32</v>
      </c>
      <c r="C9" s="25" t="s">
        <v>16</v>
      </c>
      <c r="D9" s="26">
        <v>1</v>
      </c>
      <c r="E9" s="28">
        <v>217</v>
      </c>
      <c r="F9" s="28">
        <f t="shared" si="0"/>
        <v>217</v>
      </c>
      <c r="G9" s="23">
        <v>217</v>
      </c>
      <c r="H9" s="28">
        <v>249.55</v>
      </c>
      <c r="I9" s="28">
        <v>282.10000000000002</v>
      </c>
      <c r="J9" s="28">
        <f t="shared" si="1"/>
        <v>32.550000000000033</v>
      </c>
      <c r="K9" s="28">
        <f t="shared" si="2"/>
        <v>249.55000000000004</v>
      </c>
      <c r="L9" s="29">
        <f t="shared" si="3"/>
        <v>0.13043478260869576</v>
      </c>
      <c r="M9" s="30" t="s">
        <v>27</v>
      </c>
      <c r="N9" s="15" t="s">
        <v>19</v>
      </c>
    </row>
    <row r="10" spans="1:14" s="5" customFormat="1" ht="24" x14ac:dyDescent="0.25">
      <c r="A10" s="24">
        <v>5</v>
      </c>
      <c r="B10" s="32" t="s">
        <v>33</v>
      </c>
      <c r="C10" s="25" t="s">
        <v>16</v>
      </c>
      <c r="D10" s="26">
        <v>1</v>
      </c>
      <c r="E10" s="28">
        <v>217</v>
      </c>
      <c r="F10" s="28">
        <f t="shared" si="0"/>
        <v>217</v>
      </c>
      <c r="G10" s="23">
        <v>217</v>
      </c>
      <c r="H10" s="28">
        <v>249.55</v>
      </c>
      <c r="I10" s="28">
        <v>282.10000000000002</v>
      </c>
      <c r="J10" s="28">
        <f t="shared" si="1"/>
        <v>32.550000000000033</v>
      </c>
      <c r="K10" s="28">
        <f t="shared" si="2"/>
        <v>249.55000000000004</v>
      </c>
      <c r="L10" s="29">
        <f t="shared" si="3"/>
        <v>0.13043478260869576</v>
      </c>
      <c r="M10" s="30" t="s">
        <v>27</v>
      </c>
      <c r="N10" s="15" t="s">
        <v>19</v>
      </c>
    </row>
    <row r="11" spans="1:14" s="5" customFormat="1" ht="24" x14ac:dyDescent="0.25">
      <c r="A11" s="24">
        <v>6</v>
      </c>
      <c r="B11" s="32" t="s">
        <v>34</v>
      </c>
      <c r="C11" s="25" t="s">
        <v>16</v>
      </c>
      <c r="D11" s="26">
        <v>1</v>
      </c>
      <c r="E11" s="28">
        <v>217</v>
      </c>
      <c r="F11" s="28">
        <f t="shared" si="0"/>
        <v>217</v>
      </c>
      <c r="G11" s="23">
        <v>217</v>
      </c>
      <c r="H11" s="28">
        <v>249.55</v>
      </c>
      <c r="I11" s="28">
        <v>282.10000000000002</v>
      </c>
      <c r="J11" s="28">
        <f t="shared" si="1"/>
        <v>32.550000000000033</v>
      </c>
      <c r="K11" s="28">
        <f t="shared" si="2"/>
        <v>249.55000000000004</v>
      </c>
      <c r="L11" s="29">
        <f t="shared" si="3"/>
        <v>0.13043478260869576</v>
      </c>
      <c r="M11" s="30" t="s">
        <v>27</v>
      </c>
      <c r="N11" s="15" t="s">
        <v>19</v>
      </c>
    </row>
    <row r="12" spans="1:14" s="5" customFormat="1" ht="36" x14ac:dyDescent="0.25">
      <c r="A12" s="24">
        <v>7</v>
      </c>
      <c r="B12" s="32" t="s">
        <v>35</v>
      </c>
      <c r="C12" s="25" t="s">
        <v>16</v>
      </c>
      <c r="D12" s="26">
        <v>1</v>
      </c>
      <c r="E12" s="28">
        <v>217</v>
      </c>
      <c r="F12" s="28">
        <f t="shared" si="0"/>
        <v>217</v>
      </c>
      <c r="G12" s="23">
        <v>217</v>
      </c>
      <c r="H12" s="28">
        <v>249.55</v>
      </c>
      <c r="I12" s="28">
        <v>282.10000000000002</v>
      </c>
      <c r="J12" s="28">
        <f t="shared" si="1"/>
        <v>32.550000000000033</v>
      </c>
      <c r="K12" s="28">
        <f t="shared" si="2"/>
        <v>249.55000000000004</v>
      </c>
      <c r="L12" s="29">
        <f t="shared" si="3"/>
        <v>0.13043478260869576</v>
      </c>
      <c r="M12" s="30" t="s">
        <v>27</v>
      </c>
      <c r="N12" s="15" t="s">
        <v>19</v>
      </c>
    </row>
    <row r="13" spans="1:14" s="5" customFormat="1" ht="24" x14ac:dyDescent="0.25">
      <c r="A13" s="24">
        <v>8</v>
      </c>
      <c r="B13" s="32" t="s">
        <v>36</v>
      </c>
      <c r="C13" s="25" t="s">
        <v>16</v>
      </c>
      <c r="D13" s="26">
        <v>1</v>
      </c>
      <c r="E13" s="28">
        <v>217</v>
      </c>
      <c r="F13" s="28">
        <f t="shared" si="0"/>
        <v>217</v>
      </c>
      <c r="G13" s="23">
        <v>217</v>
      </c>
      <c r="H13" s="28">
        <v>249.55</v>
      </c>
      <c r="I13" s="28">
        <v>282.10000000000002</v>
      </c>
      <c r="J13" s="28">
        <f t="shared" si="1"/>
        <v>32.550000000000033</v>
      </c>
      <c r="K13" s="28">
        <f t="shared" si="2"/>
        <v>249.55000000000004</v>
      </c>
      <c r="L13" s="29">
        <f t="shared" si="3"/>
        <v>0.13043478260869576</v>
      </c>
      <c r="M13" s="30" t="s">
        <v>27</v>
      </c>
      <c r="N13" s="15" t="s">
        <v>19</v>
      </c>
    </row>
    <row r="14" spans="1:14" s="5" customFormat="1" ht="24" x14ac:dyDescent="0.25">
      <c r="A14" s="24">
        <v>9</v>
      </c>
      <c r="B14" s="32" t="s">
        <v>36</v>
      </c>
      <c r="C14" s="25" t="s">
        <v>16</v>
      </c>
      <c r="D14" s="26">
        <v>1</v>
      </c>
      <c r="E14" s="28">
        <v>217</v>
      </c>
      <c r="F14" s="28">
        <f t="shared" si="0"/>
        <v>217</v>
      </c>
      <c r="G14" s="23">
        <v>217</v>
      </c>
      <c r="H14" s="28">
        <v>249.55</v>
      </c>
      <c r="I14" s="28">
        <v>282.10000000000002</v>
      </c>
      <c r="J14" s="28">
        <f t="shared" si="1"/>
        <v>32.550000000000033</v>
      </c>
      <c r="K14" s="28">
        <f t="shared" si="2"/>
        <v>249.55000000000004</v>
      </c>
      <c r="L14" s="29">
        <f t="shared" si="3"/>
        <v>0.13043478260869576</v>
      </c>
      <c r="M14" s="30" t="s">
        <v>27</v>
      </c>
      <c r="N14" s="15" t="s">
        <v>19</v>
      </c>
    </row>
    <row r="15" spans="1:14" s="5" customFormat="1" ht="24" x14ac:dyDescent="0.25">
      <c r="A15" s="24">
        <v>10</v>
      </c>
      <c r="B15" s="32" t="s">
        <v>37</v>
      </c>
      <c r="C15" s="25" t="s">
        <v>16</v>
      </c>
      <c r="D15" s="26">
        <v>1</v>
      </c>
      <c r="E15" s="28">
        <v>217</v>
      </c>
      <c r="F15" s="28">
        <f t="shared" si="0"/>
        <v>217</v>
      </c>
      <c r="G15" s="23">
        <v>217</v>
      </c>
      <c r="H15" s="28">
        <v>249.55</v>
      </c>
      <c r="I15" s="28">
        <v>282.10000000000002</v>
      </c>
      <c r="J15" s="28">
        <f t="shared" si="1"/>
        <v>32.550000000000033</v>
      </c>
      <c r="K15" s="28">
        <f t="shared" si="2"/>
        <v>249.55000000000004</v>
      </c>
      <c r="L15" s="29">
        <f t="shared" si="3"/>
        <v>0.13043478260869576</v>
      </c>
      <c r="M15" s="30" t="s">
        <v>27</v>
      </c>
      <c r="N15" s="15" t="s">
        <v>19</v>
      </c>
    </row>
    <row r="16" spans="1:14" s="5" customFormat="1" ht="24" x14ac:dyDescent="0.25">
      <c r="A16" s="24">
        <v>11</v>
      </c>
      <c r="B16" s="32" t="s">
        <v>38</v>
      </c>
      <c r="C16" s="25" t="s">
        <v>16</v>
      </c>
      <c r="D16" s="26">
        <v>1</v>
      </c>
      <c r="E16" s="28">
        <v>217</v>
      </c>
      <c r="F16" s="28">
        <f t="shared" si="0"/>
        <v>217</v>
      </c>
      <c r="G16" s="23">
        <v>217</v>
      </c>
      <c r="H16" s="28">
        <v>249.55</v>
      </c>
      <c r="I16" s="28">
        <v>282.10000000000002</v>
      </c>
      <c r="J16" s="28">
        <f t="shared" si="1"/>
        <v>32.550000000000033</v>
      </c>
      <c r="K16" s="28">
        <f t="shared" si="2"/>
        <v>249.55000000000004</v>
      </c>
      <c r="L16" s="29">
        <f t="shared" si="3"/>
        <v>0.13043478260869576</v>
      </c>
      <c r="M16" s="30" t="s">
        <v>27</v>
      </c>
      <c r="N16" s="15" t="s">
        <v>19</v>
      </c>
    </row>
    <row r="17" spans="1:14" s="5" customFormat="1" ht="24" x14ac:dyDescent="0.25">
      <c r="A17" s="24">
        <v>12</v>
      </c>
      <c r="B17" s="32" t="s">
        <v>39</v>
      </c>
      <c r="C17" s="25" t="s">
        <v>16</v>
      </c>
      <c r="D17" s="26">
        <v>1</v>
      </c>
      <c r="E17" s="28">
        <v>217</v>
      </c>
      <c r="F17" s="28">
        <f t="shared" si="0"/>
        <v>217</v>
      </c>
      <c r="G17" s="23">
        <v>217</v>
      </c>
      <c r="H17" s="28">
        <v>249.55</v>
      </c>
      <c r="I17" s="28">
        <v>282.10000000000002</v>
      </c>
      <c r="J17" s="28">
        <f t="shared" si="1"/>
        <v>32.550000000000033</v>
      </c>
      <c r="K17" s="28">
        <f t="shared" si="2"/>
        <v>249.55000000000004</v>
      </c>
      <c r="L17" s="29">
        <f t="shared" si="3"/>
        <v>0.13043478260869576</v>
      </c>
      <c r="M17" s="30" t="s">
        <v>27</v>
      </c>
      <c r="N17" s="15" t="s">
        <v>19</v>
      </c>
    </row>
    <row r="18" spans="1:14" s="5" customFormat="1" ht="24" x14ac:dyDescent="0.25">
      <c r="A18" s="24">
        <v>13</v>
      </c>
      <c r="B18" s="32" t="s">
        <v>40</v>
      </c>
      <c r="C18" s="25" t="s">
        <v>16</v>
      </c>
      <c r="D18" s="26">
        <v>1</v>
      </c>
      <c r="E18" s="28">
        <v>217</v>
      </c>
      <c r="F18" s="28">
        <f t="shared" si="0"/>
        <v>217</v>
      </c>
      <c r="G18" s="23">
        <v>217</v>
      </c>
      <c r="H18" s="28">
        <v>249.55</v>
      </c>
      <c r="I18" s="28">
        <v>282.10000000000002</v>
      </c>
      <c r="J18" s="28">
        <f t="shared" si="1"/>
        <v>32.550000000000033</v>
      </c>
      <c r="K18" s="28">
        <f t="shared" si="2"/>
        <v>249.55000000000004</v>
      </c>
      <c r="L18" s="29">
        <f t="shared" si="3"/>
        <v>0.13043478260869576</v>
      </c>
      <c r="M18" s="30" t="s">
        <v>27</v>
      </c>
      <c r="N18" s="15" t="s">
        <v>19</v>
      </c>
    </row>
    <row r="19" spans="1:14" s="5" customFormat="1" ht="24" x14ac:dyDescent="0.25">
      <c r="A19" s="24">
        <v>14</v>
      </c>
      <c r="B19" s="32" t="s">
        <v>41</v>
      </c>
      <c r="C19" s="25" t="s">
        <v>16</v>
      </c>
      <c r="D19" s="26">
        <v>1</v>
      </c>
      <c r="E19" s="28">
        <v>217</v>
      </c>
      <c r="F19" s="28">
        <f t="shared" si="0"/>
        <v>217</v>
      </c>
      <c r="G19" s="23">
        <v>217</v>
      </c>
      <c r="H19" s="28">
        <v>249.55</v>
      </c>
      <c r="I19" s="28">
        <v>282.10000000000002</v>
      </c>
      <c r="J19" s="28">
        <f t="shared" si="1"/>
        <v>32.550000000000033</v>
      </c>
      <c r="K19" s="28">
        <f t="shared" si="2"/>
        <v>249.55000000000004</v>
      </c>
      <c r="L19" s="29">
        <f t="shared" si="3"/>
        <v>0.13043478260869576</v>
      </c>
      <c r="M19" s="30" t="s">
        <v>27</v>
      </c>
      <c r="N19" s="15" t="s">
        <v>19</v>
      </c>
    </row>
    <row r="20" spans="1:14" s="5" customFormat="1" ht="24" x14ac:dyDescent="0.25">
      <c r="A20" s="24">
        <v>15</v>
      </c>
      <c r="B20" s="32" t="s">
        <v>42</v>
      </c>
      <c r="C20" s="25" t="s">
        <v>16</v>
      </c>
      <c r="D20" s="26">
        <v>1</v>
      </c>
      <c r="E20" s="28">
        <v>217</v>
      </c>
      <c r="F20" s="28">
        <f t="shared" si="0"/>
        <v>217</v>
      </c>
      <c r="G20" s="23">
        <v>217</v>
      </c>
      <c r="H20" s="28">
        <v>249.55</v>
      </c>
      <c r="I20" s="28">
        <v>282.10000000000002</v>
      </c>
      <c r="J20" s="28">
        <f t="shared" si="1"/>
        <v>32.550000000000033</v>
      </c>
      <c r="K20" s="28">
        <f t="shared" si="2"/>
        <v>249.55000000000004</v>
      </c>
      <c r="L20" s="29">
        <f t="shared" si="3"/>
        <v>0.13043478260869576</v>
      </c>
      <c r="M20" s="30" t="s">
        <v>27</v>
      </c>
      <c r="N20" s="15" t="s">
        <v>19</v>
      </c>
    </row>
    <row r="21" spans="1:14" s="5" customFormat="1" ht="24" x14ac:dyDescent="0.25">
      <c r="A21" s="24">
        <v>16</v>
      </c>
      <c r="B21" s="32" t="s">
        <v>43</v>
      </c>
      <c r="C21" s="24" t="s">
        <v>16</v>
      </c>
      <c r="D21" s="27">
        <v>1</v>
      </c>
      <c r="E21" s="28">
        <v>217</v>
      </c>
      <c r="F21" s="28">
        <f t="shared" si="0"/>
        <v>217</v>
      </c>
      <c r="G21" s="23">
        <v>217</v>
      </c>
      <c r="H21" s="28">
        <v>249.55</v>
      </c>
      <c r="I21" s="28">
        <v>282.10000000000002</v>
      </c>
      <c r="J21" s="28">
        <f t="shared" si="1"/>
        <v>32.550000000000033</v>
      </c>
      <c r="K21" s="28">
        <f t="shared" si="2"/>
        <v>249.55000000000004</v>
      </c>
      <c r="L21" s="29">
        <f t="shared" si="3"/>
        <v>0.13043478260869576</v>
      </c>
      <c r="M21" s="30" t="s">
        <v>27</v>
      </c>
      <c r="N21" s="15" t="s">
        <v>19</v>
      </c>
    </row>
    <row r="22" spans="1:14" s="5" customFormat="1" ht="24" x14ac:dyDescent="0.25">
      <c r="A22" s="24">
        <v>17</v>
      </c>
      <c r="B22" s="32" t="s">
        <v>43</v>
      </c>
      <c r="C22" s="24" t="s">
        <v>16</v>
      </c>
      <c r="D22" s="26">
        <v>1</v>
      </c>
      <c r="E22" s="28">
        <v>217</v>
      </c>
      <c r="F22" s="28">
        <f t="shared" si="0"/>
        <v>217</v>
      </c>
      <c r="G22" s="23">
        <v>217</v>
      </c>
      <c r="H22" s="28">
        <v>249.55</v>
      </c>
      <c r="I22" s="28">
        <v>282.10000000000002</v>
      </c>
      <c r="J22" s="28">
        <f t="shared" si="1"/>
        <v>32.550000000000033</v>
      </c>
      <c r="K22" s="28">
        <f t="shared" si="2"/>
        <v>249.55000000000004</v>
      </c>
      <c r="L22" s="29">
        <f t="shared" si="3"/>
        <v>0.13043478260869576</v>
      </c>
      <c r="M22" s="30" t="s">
        <v>27</v>
      </c>
      <c r="N22" s="15" t="s">
        <v>19</v>
      </c>
    </row>
    <row r="23" spans="1:14" s="5" customFormat="1" ht="24" x14ac:dyDescent="0.25">
      <c r="A23" s="24">
        <v>18</v>
      </c>
      <c r="B23" s="32" t="s">
        <v>43</v>
      </c>
      <c r="C23" s="24" t="s">
        <v>16</v>
      </c>
      <c r="D23" s="26">
        <v>1</v>
      </c>
      <c r="E23" s="28">
        <v>217</v>
      </c>
      <c r="F23" s="28">
        <f t="shared" si="0"/>
        <v>217</v>
      </c>
      <c r="G23" s="23">
        <v>217</v>
      </c>
      <c r="H23" s="28">
        <v>249.55</v>
      </c>
      <c r="I23" s="28">
        <v>282.10000000000002</v>
      </c>
      <c r="J23" s="28">
        <f t="shared" si="1"/>
        <v>32.550000000000033</v>
      </c>
      <c r="K23" s="28">
        <f t="shared" si="2"/>
        <v>249.55000000000004</v>
      </c>
      <c r="L23" s="29">
        <f t="shared" si="3"/>
        <v>0.13043478260869576</v>
      </c>
      <c r="M23" s="30" t="s">
        <v>27</v>
      </c>
      <c r="N23" s="15" t="s">
        <v>19</v>
      </c>
    </row>
    <row r="24" spans="1:14" s="5" customFormat="1" ht="24" x14ac:dyDescent="0.25">
      <c r="A24" s="24">
        <v>19</v>
      </c>
      <c r="B24" s="32" t="s">
        <v>43</v>
      </c>
      <c r="C24" s="24" t="s">
        <v>16</v>
      </c>
      <c r="D24" s="26">
        <v>1</v>
      </c>
      <c r="E24" s="28">
        <v>217</v>
      </c>
      <c r="F24" s="28">
        <f t="shared" si="0"/>
        <v>217</v>
      </c>
      <c r="G24" s="23">
        <v>217</v>
      </c>
      <c r="H24" s="28">
        <v>249.55</v>
      </c>
      <c r="I24" s="28">
        <v>282.10000000000002</v>
      </c>
      <c r="J24" s="28">
        <f t="shared" si="1"/>
        <v>32.550000000000033</v>
      </c>
      <c r="K24" s="28">
        <f t="shared" si="2"/>
        <v>249.55000000000004</v>
      </c>
      <c r="L24" s="29">
        <f t="shared" si="3"/>
        <v>0.13043478260869576</v>
      </c>
      <c r="M24" s="30" t="s">
        <v>27</v>
      </c>
      <c r="N24" s="15" t="s">
        <v>19</v>
      </c>
    </row>
    <row r="25" spans="1:14" s="5" customFormat="1" ht="24" x14ac:dyDescent="0.25">
      <c r="A25" s="24">
        <v>20</v>
      </c>
      <c r="B25" s="32" t="s">
        <v>43</v>
      </c>
      <c r="C25" s="24" t="s">
        <v>16</v>
      </c>
      <c r="D25" s="26">
        <v>1</v>
      </c>
      <c r="E25" s="28">
        <v>217</v>
      </c>
      <c r="F25" s="28">
        <f t="shared" si="0"/>
        <v>217</v>
      </c>
      <c r="G25" s="23">
        <v>217</v>
      </c>
      <c r="H25" s="28">
        <v>249.55</v>
      </c>
      <c r="I25" s="28">
        <v>282.10000000000002</v>
      </c>
      <c r="J25" s="28">
        <f t="shared" si="1"/>
        <v>32.550000000000033</v>
      </c>
      <c r="K25" s="28">
        <f t="shared" si="2"/>
        <v>249.55000000000004</v>
      </c>
      <c r="L25" s="29">
        <f t="shared" si="3"/>
        <v>0.13043478260869576</v>
      </c>
      <c r="M25" s="30" t="s">
        <v>27</v>
      </c>
      <c r="N25" s="15" t="s">
        <v>19</v>
      </c>
    </row>
    <row r="26" spans="1:14" s="5" customFormat="1" ht="24" x14ac:dyDescent="0.25">
      <c r="A26" s="24">
        <v>21</v>
      </c>
      <c r="B26" s="32" t="s">
        <v>43</v>
      </c>
      <c r="C26" s="24" t="s">
        <v>16</v>
      </c>
      <c r="D26" s="26">
        <v>1</v>
      </c>
      <c r="E26" s="28">
        <v>217</v>
      </c>
      <c r="F26" s="28">
        <f t="shared" si="0"/>
        <v>217</v>
      </c>
      <c r="G26" s="23">
        <v>217</v>
      </c>
      <c r="H26" s="28">
        <v>249.55</v>
      </c>
      <c r="I26" s="28">
        <v>282.10000000000002</v>
      </c>
      <c r="J26" s="28">
        <f t="shared" si="1"/>
        <v>32.550000000000033</v>
      </c>
      <c r="K26" s="28">
        <f t="shared" si="2"/>
        <v>249.55000000000004</v>
      </c>
      <c r="L26" s="29">
        <f t="shared" si="3"/>
        <v>0.13043478260869576</v>
      </c>
      <c r="M26" s="30" t="s">
        <v>27</v>
      </c>
      <c r="N26" s="15"/>
    </row>
    <row r="27" spans="1:14" s="5" customFormat="1" ht="24" x14ac:dyDescent="0.25">
      <c r="A27" s="24">
        <v>22</v>
      </c>
      <c r="B27" s="32" t="s">
        <v>44</v>
      </c>
      <c r="C27" s="24" t="s">
        <v>16</v>
      </c>
      <c r="D27" s="26">
        <v>1</v>
      </c>
      <c r="E27" s="28">
        <v>217</v>
      </c>
      <c r="F27" s="28">
        <f t="shared" si="0"/>
        <v>217</v>
      </c>
      <c r="G27" s="23">
        <v>217</v>
      </c>
      <c r="H27" s="28">
        <v>249.55</v>
      </c>
      <c r="I27" s="28">
        <v>282.10000000000002</v>
      </c>
      <c r="J27" s="28">
        <f t="shared" si="1"/>
        <v>32.550000000000033</v>
      </c>
      <c r="K27" s="28">
        <f t="shared" si="2"/>
        <v>249.55000000000004</v>
      </c>
      <c r="L27" s="29">
        <f t="shared" si="3"/>
        <v>0.13043478260869576</v>
      </c>
      <c r="M27" s="30" t="s">
        <v>27</v>
      </c>
      <c r="N27" s="15" t="s">
        <v>19</v>
      </c>
    </row>
    <row r="28" spans="1:14" s="5" customFormat="1" ht="24" x14ac:dyDescent="0.25">
      <c r="A28" s="24">
        <v>23</v>
      </c>
      <c r="B28" s="32" t="s">
        <v>44</v>
      </c>
      <c r="C28" s="24" t="s">
        <v>16</v>
      </c>
      <c r="D28" s="26">
        <v>1</v>
      </c>
      <c r="E28" s="28">
        <v>217</v>
      </c>
      <c r="F28" s="28">
        <f t="shared" si="0"/>
        <v>217</v>
      </c>
      <c r="G28" s="23">
        <v>217</v>
      </c>
      <c r="H28" s="28">
        <v>249.55</v>
      </c>
      <c r="I28" s="28">
        <v>282.10000000000002</v>
      </c>
      <c r="J28" s="28">
        <f t="shared" si="1"/>
        <v>32.550000000000033</v>
      </c>
      <c r="K28" s="28">
        <f t="shared" si="2"/>
        <v>249.55000000000004</v>
      </c>
      <c r="L28" s="29">
        <f t="shared" si="3"/>
        <v>0.13043478260869576</v>
      </c>
      <c r="M28" s="30" t="s">
        <v>27</v>
      </c>
      <c r="N28" s="15" t="s">
        <v>19</v>
      </c>
    </row>
    <row r="29" spans="1:14" s="5" customFormat="1" ht="24" x14ac:dyDescent="0.25">
      <c r="A29" s="24">
        <v>24</v>
      </c>
      <c r="B29" s="32" t="s">
        <v>44</v>
      </c>
      <c r="C29" s="24" t="s">
        <v>16</v>
      </c>
      <c r="D29" s="26">
        <v>1</v>
      </c>
      <c r="E29" s="28">
        <v>217</v>
      </c>
      <c r="F29" s="28">
        <f t="shared" si="0"/>
        <v>217</v>
      </c>
      <c r="G29" s="23">
        <v>217</v>
      </c>
      <c r="H29" s="28">
        <v>249.55</v>
      </c>
      <c r="I29" s="28">
        <v>282.10000000000002</v>
      </c>
      <c r="J29" s="28">
        <f t="shared" si="1"/>
        <v>32.550000000000033</v>
      </c>
      <c r="K29" s="28">
        <f t="shared" si="2"/>
        <v>249.55000000000004</v>
      </c>
      <c r="L29" s="29">
        <f t="shared" si="3"/>
        <v>0.13043478260869576</v>
      </c>
      <c r="M29" s="30" t="s">
        <v>27</v>
      </c>
      <c r="N29" s="15" t="s">
        <v>19</v>
      </c>
    </row>
    <row r="30" spans="1:14" s="5" customFormat="1" ht="24" x14ac:dyDescent="0.25">
      <c r="A30" s="24">
        <v>25</v>
      </c>
      <c r="B30" s="32" t="s">
        <v>44</v>
      </c>
      <c r="C30" s="24" t="s">
        <v>16</v>
      </c>
      <c r="D30" s="26">
        <v>1</v>
      </c>
      <c r="E30" s="28">
        <v>217</v>
      </c>
      <c r="F30" s="28">
        <f t="shared" si="0"/>
        <v>217</v>
      </c>
      <c r="G30" s="23">
        <v>217</v>
      </c>
      <c r="H30" s="28">
        <v>249.55</v>
      </c>
      <c r="I30" s="28">
        <v>282.10000000000002</v>
      </c>
      <c r="J30" s="28">
        <f t="shared" si="1"/>
        <v>32.550000000000033</v>
      </c>
      <c r="K30" s="28">
        <f t="shared" si="2"/>
        <v>249.55000000000004</v>
      </c>
      <c r="L30" s="29">
        <f t="shared" si="3"/>
        <v>0.13043478260869576</v>
      </c>
      <c r="M30" s="30" t="s">
        <v>27</v>
      </c>
      <c r="N30" s="15" t="s">
        <v>19</v>
      </c>
    </row>
    <row r="31" spans="1:14" s="5" customFormat="1" ht="24" x14ac:dyDescent="0.25">
      <c r="A31" s="24">
        <v>26</v>
      </c>
      <c r="B31" s="32" t="s">
        <v>44</v>
      </c>
      <c r="C31" s="24" t="s">
        <v>16</v>
      </c>
      <c r="D31" s="26">
        <v>1</v>
      </c>
      <c r="E31" s="28">
        <v>217</v>
      </c>
      <c r="F31" s="28">
        <f t="shared" si="0"/>
        <v>217</v>
      </c>
      <c r="G31" s="23">
        <v>217</v>
      </c>
      <c r="H31" s="28">
        <v>249.55</v>
      </c>
      <c r="I31" s="28">
        <v>282.10000000000002</v>
      </c>
      <c r="J31" s="28">
        <f t="shared" si="1"/>
        <v>32.550000000000033</v>
      </c>
      <c r="K31" s="28">
        <f t="shared" si="2"/>
        <v>249.55000000000004</v>
      </c>
      <c r="L31" s="29">
        <f t="shared" si="3"/>
        <v>0.13043478260869576</v>
      </c>
      <c r="M31" s="30" t="s">
        <v>27</v>
      </c>
      <c r="N31" s="15" t="s">
        <v>19</v>
      </c>
    </row>
    <row r="32" spans="1:14" s="5" customFormat="1" ht="24" x14ac:dyDescent="0.25">
      <c r="A32" s="24">
        <v>27</v>
      </c>
      <c r="B32" s="32" t="s">
        <v>44</v>
      </c>
      <c r="C32" s="24" t="s">
        <v>16</v>
      </c>
      <c r="D32" s="26">
        <v>1</v>
      </c>
      <c r="E32" s="28">
        <v>217</v>
      </c>
      <c r="F32" s="28">
        <f t="shared" si="0"/>
        <v>217</v>
      </c>
      <c r="G32" s="23">
        <v>217</v>
      </c>
      <c r="H32" s="28">
        <v>249.55</v>
      </c>
      <c r="I32" s="28">
        <v>282.10000000000002</v>
      </c>
      <c r="J32" s="28">
        <f t="shared" si="1"/>
        <v>32.550000000000033</v>
      </c>
      <c r="K32" s="28">
        <f t="shared" si="2"/>
        <v>249.55000000000004</v>
      </c>
      <c r="L32" s="29">
        <f t="shared" si="3"/>
        <v>0.13043478260869576</v>
      </c>
      <c r="M32" s="30" t="s">
        <v>27</v>
      </c>
      <c r="N32" s="15" t="s">
        <v>19</v>
      </c>
    </row>
    <row r="33" spans="1:14" s="5" customFormat="1" ht="24" x14ac:dyDescent="0.25">
      <c r="A33" s="24">
        <v>28</v>
      </c>
      <c r="B33" s="32" t="s">
        <v>44</v>
      </c>
      <c r="C33" s="24" t="s">
        <v>16</v>
      </c>
      <c r="D33" s="26">
        <v>1</v>
      </c>
      <c r="E33" s="28">
        <v>217</v>
      </c>
      <c r="F33" s="28">
        <f t="shared" si="0"/>
        <v>217</v>
      </c>
      <c r="G33" s="23">
        <v>217</v>
      </c>
      <c r="H33" s="28">
        <v>249.55</v>
      </c>
      <c r="I33" s="28">
        <v>282.10000000000002</v>
      </c>
      <c r="J33" s="28">
        <f t="shared" si="1"/>
        <v>32.550000000000033</v>
      </c>
      <c r="K33" s="28">
        <f t="shared" si="2"/>
        <v>249.55000000000004</v>
      </c>
      <c r="L33" s="29">
        <f t="shared" si="3"/>
        <v>0.13043478260869576</v>
      </c>
      <c r="M33" s="30" t="s">
        <v>27</v>
      </c>
      <c r="N33" s="15" t="s">
        <v>19</v>
      </c>
    </row>
    <row r="34" spans="1:14" s="5" customFormat="1" ht="24" x14ac:dyDescent="0.25">
      <c r="A34" s="24">
        <v>29</v>
      </c>
      <c r="B34" s="32" t="s">
        <v>44</v>
      </c>
      <c r="C34" s="24" t="s">
        <v>16</v>
      </c>
      <c r="D34" s="26">
        <v>1</v>
      </c>
      <c r="E34" s="28">
        <v>217</v>
      </c>
      <c r="F34" s="28">
        <f t="shared" si="0"/>
        <v>217</v>
      </c>
      <c r="G34" s="23">
        <v>217</v>
      </c>
      <c r="H34" s="28">
        <v>249.55</v>
      </c>
      <c r="I34" s="28">
        <v>282.10000000000002</v>
      </c>
      <c r="J34" s="28">
        <f t="shared" si="1"/>
        <v>32.550000000000033</v>
      </c>
      <c r="K34" s="28">
        <f t="shared" si="2"/>
        <v>249.55000000000004</v>
      </c>
      <c r="L34" s="29">
        <f t="shared" si="3"/>
        <v>0.13043478260869576</v>
      </c>
      <c r="M34" s="30" t="s">
        <v>27</v>
      </c>
      <c r="N34" s="15" t="s">
        <v>19</v>
      </c>
    </row>
    <row r="35" spans="1:14" s="5" customFormat="1" ht="24" x14ac:dyDescent="0.25">
      <c r="A35" s="24">
        <v>30</v>
      </c>
      <c r="B35" s="32" t="s">
        <v>45</v>
      </c>
      <c r="C35" s="24" t="s">
        <v>16</v>
      </c>
      <c r="D35" s="26">
        <v>1</v>
      </c>
      <c r="E35" s="28">
        <v>217</v>
      </c>
      <c r="F35" s="28">
        <f t="shared" si="0"/>
        <v>217</v>
      </c>
      <c r="G35" s="23">
        <v>217</v>
      </c>
      <c r="H35" s="28">
        <v>249.55</v>
      </c>
      <c r="I35" s="28">
        <v>282.10000000000002</v>
      </c>
      <c r="J35" s="28">
        <f t="shared" si="1"/>
        <v>32.550000000000033</v>
      </c>
      <c r="K35" s="28">
        <f t="shared" si="2"/>
        <v>249.55000000000004</v>
      </c>
      <c r="L35" s="29">
        <f t="shared" si="3"/>
        <v>0.13043478260869576</v>
      </c>
      <c r="M35" s="30" t="s">
        <v>27</v>
      </c>
      <c r="N35" s="15" t="s">
        <v>19</v>
      </c>
    </row>
    <row r="36" spans="1:14" s="5" customFormat="1" ht="24" x14ac:dyDescent="0.25">
      <c r="A36" s="24">
        <v>31</v>
      </c>
      <c r="B36" s="32" t="s">
        <v>46</v>
      </c>
      <c r="C36" s="24" t="s">
        <v>16</v>
      </c>
      <c r="D36" s="26">
        <v>1</v>
      </c>
      <c r="E36" s="28">
        <v>217</v>
      </c>
      <c r="F36" s="28">
        <f t="shared" si="0"/>
        <v>217</v>
      </c>
      <c r="G36" s="23">
        <v>217</v>
      </c>
      <c r="H36" s="28">
        <v>249.55</v>
      </c>
      <c r="I36" s="28">
        <v>282.10000000000002</v>
      </c>
      <c r="J36" s="28">
        <f t="shared" si="1"/>
        <v>32.550000000000033</v>
      </c>
      <c r="K36" s="28">
        <f t="shared" si="2"/>
        <v>249.55000000000004</v>
      </c>
      <c r="L36" s="29">
        <f t="shared" si="3"/>
        <v>0.13043478260869576</v>
      </c>
      <c r="M36" s="30" t="s">
        <v>27</v>
      </c>
      <c r="N36" s="15" t="s">
        <v>19</v>
      </c>
    </row>
    <row r="37" spans="1:14" s="5" customFormat="1" ht="24" x14ac:dyDescent="0.25">
      <c r="A37" s="24">
        <v>32</v>
      </c>
      <c r="B37" s="32" t="s">
        <v>47</v>
      </c>
      <c r="C37" s="24" t="s">
        <v>16</v>
      </c>
      <c r="D37" s="26">
        <v>1</v>
      </c>
      <c r="E37" s="28">
        <v>217</v>
      </c>
      <c r="F37" s="28">
        <f t="shared" si="0"/>
        <v>217</v>
      </c>
      <c r="G37" s="23">
        <v>217</v>
      </c>
      <c r="H37" s="28">
        <v>249.55</v>
      </c>
      <c r="I37" s="28">
        <v>282.10000000000002</v>
      </c>
      <c r="J37" s="28">
        <f t="shared" si="1"/>
        <v>32.550000000000033</v>
      </c>
      <c r="K37" s="28">
        <f t="shared" si="2"/>
        <v>249.55000000000004</v>
      </c>
      <c r="L37" s="29">
        <f t="shared" si="3"/>
        <v>0.13043478260869576</v>
      </c>
      <c r="M37" s="15" t="s">
        <v>27</v>
      </c>
      <c r="N37" s="15" t="s">
        <v>19</v>
      </c>
    </row>
    <row r="38" spans="1:14" s="5" customFormat="1" ht="24" x14ac:dyDescent="0.25">
      <c r="A38" s="24">
        <v>33</v>
      </c>
      <c r="B38" s="32" t="s">
        <v>48</v>
      </c>
      <c r="C38" s="24" t="s">
        <v>16</v>
      </c>
      <c r="D38" s="26">
        <v>1</v>
      </c>
      <c r="E38" s="28">
        <v>217</v>
      </c>
      <c r="F38" s="28">
        <f t="shared" si="0"/>
        <v>217</v>
      </c>
      <c r="G38" s="23">
        <v>217</v>
      </c>
      <c r="H38" s="28">
        <v>249.55</v>
      </c>
      <c r="I38" s="28">
        <v>282.10000000000002</v>
      </c>
      <c r="J38" s="28">
        <f t="shared" si="1"/>
        <v>32.550000000000033</v>
      </c>
      <c r="K38" s="28">
        <f t="shared" si="2"/>
        <v>249.55000000000004</v>
      </c>
      <c r="L38" s="29">
        <f t="shared" si="3"/>
        <v>0.13043478260869576</v>
      </c>
      <c r="M38" s="15" t="s">
        <v>27</v>
      </c>
      <c r="N38" s="15" t="s">
        <v>19</v>
      </c>
    </row>
    <row r="39" spans="1:14" s="5" customFormat="1" ht="24" x14ac:dyDescent="0.25">
      <c r="A39" s="24">
        <v>34</v>
      </c>
      <c r="B39" s="32" t="s">
        <v>48</v>
      </c>
      <c r="C39" s="24" t="s">
        <v>16</v>
      </c>
      <c r="D39" s="26">
        <v>1</v>
      </c>
      <c r="E39" s="28">
        <v>217</v>
      </c>
      <c r="F39" s="28">
        <f t="shared" si="0"/>
        <v>217</v>
      </c>
      <c r="G39" s="23">
        <v>217</v>
      </c>
      <c r="H39" s="28">
        <v>249.55</v>
      </c>
      <c r="I39" s="28">
        <v>282.10000000000002</v>
      </c>
      <c r="J39" s="28">
        <f t="shared" si="1"/>
        <v>32.550000000000033</v>
      </c>
      <c r="K39" s="28">
        <f t="shared" si="2"/>
        <v>249.55000000000004</v>
      </c>
      <c r="L39" s="29">
        <f t="shared" si="3"/>
        <v>0.13043478260869576</v>
      </c>
      <c r="M39" s="15" t="s">
        <v>27</v>
      </c>
      <c r="N39" s="15" t="s">
        <v>19</v>
      </c>
    </row>
    <row r="40" spans="1:14" s="5" customFormat="1" ht="24" x14ac:dyDescent="0.25">
      <c r="A40" s="24">
        <v>35</v>
      </c>
      <c r="B40" s="32" t="s">
        <v>48</v>
      </c>
      <c r="C40" s="24" t="s">
        <v>16</v>
      </c>
      <c r="D40" s="26">
        <v>1</v>
      </c>
      <c r="E40" s="28">
        <v>217</v>
      </c>
      <c r="F40" s="28">
        <f t="shared" si="0"/>
        <v>217</v>
      </c>
      <c r="G40" s="23">
        <v>217</v>
      </c>
      <c r="H40" s="28">
        <v>249.55</v>
      </c>
      <c r="I40" s="28">
        <v>282.10000000000002</v>
      </c>
      <c r="J40" s="28">
        <f t="shared" si="1"/>
        <v>32.550000000000033</v>
      </c>
      <c r="K40" s="28">
        <f t="shared" si="2"/>
        <v>249.55000000000004</v>
      </c>
      <c r="L40" s="29">
        <f t="shared" si="3"/>
        <v>0.13043478260869576</v>
      </c>
      <c r="M40" s="15" t="s">
        <v>27</v>
      </c>
      <c r="N40" s="15" t="s">
        <v>19</v>
      </c>
    </row>
    <row r="41" spans="1:14" s="5" customFormat="1" ht="24" x14ac:dyDescent="0.25">
      <c r="A41" s="24">
        <v>36</v>
      </c>
      <c r="B41" s="32" t="s">
        <v>49</v>
      </c>
      <c r="C41" s="24" t="s">
        <v>16</v>
      </c>
      <c r="D41" s="26">
        <v>1</v>
      </c>
      <c r="E41" s="28">
        <v>217</v>
      </c>
      <c r="F41" s="28">
        <f t="shared" si="0"/>
        <v>217</v>
      </c>
      <c r="G41" s="23">
        <v>217</v>
      </c>
      <c r="H41" s="28">
        <v>249.55</v>
      </c>
      <c r="I41" s="28">
        <v>282.10000000000002</v>
      </c>
      <c r="J41" s="28">
        <f t="shared" si="1"/>
        <v>32.550000000000033</v>
      </c>
      <c r="K41" s="28">
        <f t="shared" si="2"/>
        <v>249.55000000000004</v>
      </c>
      <c r="L41" s="29">
        <f t="shared" si="3"/>
        <v>0.13043478260869576</v>
      </c>
      <c r="M41" s="15" t="s">
        <v>27</v>
      </c>
      <c r="N41" s="15" t="s">
        <v>19</v>
      </c>
    </row>
    <row r="42" spans="1:14" s="5" customFormat="1" ht="24" x14ac:dyDescent="0.25">
      <c r="A42" s="24">
        <v>37</v>
      </c>
      <c r="B42" s="32" t="s">
        <v>49</v>
      </c>
      <c r="C42" s="24" t="s">
        <v>16</v>
      </c>
      <c r="D42" s="26">
        <v>1</v>
      </c>
      <c r="E42" s="28">
        <v>217</v>
      </c>
      <c r="F42" s="28">
        <f t="shared" si="0"/>
        <v>217</v>
      </c>
      <c r="G42" s="23">
        <v>217</v>
      </c>
      <c r="H42" s="28">
        <v>249.55</v>
      </c>
      <c r="I42" s="28">
        <v>282.10000000000002</v>
      </c>
      <c r="J42" s="28">
        <f t="shared" si="1"/>
        <v>32.550000000000033</v>
      </c>
      <c r="K42" s="28">
        <f t="shared" si="2"/>
        <v>249.55000000000004</v>
      </c>
      <c r="L42" s="29">
        <f t="shared" si="3"/>
        <v>0.13043478260869576</v>
      </c>
      <c r="M42" s="15" t="s">
        <v>27</v>
      </c>
      <c r="N42" s="15" t="s">
        <v>19</v>
      </c>
    </row>
    <row r="43" spans="1:14" s="5" customFormat="1" ht="24" x14ac:dyDescent="0.25">
      <c r="A43" s="24">
        <v>38</v>
      </c>
      <c r="B43" s="32" t="s">
        <v>49</v>
      </c>
      <c r="C43" s="24" t="s">
        <v>16</v>
      </c>
      <c r="D43" s="26">
        <v>1</v>
      </c>
      <c r="E43" s="28">
        <v>217</v>
      </c>
      <c r="F43" s="28">
        <f t="shared" si="0"/>
        <v>217</v>
      </c>
      <c r="G43" s="23">
        <v>217</v>
      </c>
      <c r="H43" s="28">
        <v>249.55</v>
      </c>
      <c r="I43" s="28">
        <v>282.10000000000002</v>
      </c>
      <c r="J43" s="28">
        <f t="shared" si="1"/>
        <v>32.550000000000033</v>
      </c>
      <c r="K43" s="28">
        <f t="shared" si="2"/>
        <v>249.55000000000004</v>
      </c>
      <c r="L43" s="29">
        <f t="shared" si="3"/>
        <v>0.13043478260869576</v>
      </c>
      <c r="M43" s="15" t="s">
        <v>27</v>
      </c>
      <c r="N43" s="15" t="s">
        <v>19</v>
      </c>
    </row>
    <row r="44" spans="1:14" s="5" customFormat="1" ht="24" x14ac:dyDescent="0.25">
      <c r="A44" s="24">
        <v>39</v>
      </c>
      <c r="B44" s="32" t="s">
        <v>50</v>
      </c>
      <c r="C44" s="24" t="s">
        <v>16</v>
      </c>
      <c r="D44" s="26">
        <v>1</v>
      </c>
      <c r="E44" s="28">
        <v>217</v>
      </c>
      <c r="F44" s="28">
        <f t="shared" si="0"/>
        <v>217</v>
      </c>
      <c r="G44" s="23">
        <v>217</v>
      </c>
      <c r="H44" s="28">
        <v>249.55</v>
      </c>
      <c r="I44" s="28">
        <v>282.10000000000002</v>
      </c>
      <c r="J44" s="28">
        <f t="shared" si="1"/>
        <v>32.550000000000033</v>
      </c>
      <c r="K44" s="28">
        <f t="shared" si="2"/>
        <v>249.55000000000004</v>
      </c>
      <c r="L44" s="29">
        <f t="shared" si="3"/>
        <v>0.13043478260869576</v>
      </c>
      <c r="M44" s="15" t="s">
        <v>27</v>
      </c>
      <c r="N44" s="15" t="s">
        <v>19</v>
      </c>
    </row>
    <row r="45" spans="1:14" s="5" customFormat="1" ht="24" x14ac:dyDescent="0.25">
      <c r="A45" s="24">
        <v>40</v>
      </c>
      <c r="B45" s="32" t="s">
        <v>51</v>
      </c>
      <c r="C45" s="24" t="s">
        <v>16</v>
      </c>
      <c r="D45" s="26">
        <v>1</v>
      </c>
      <c r="E45" s="28">
        <v>217</v>
      </c>
      <c r="F45" s="28">
        <f t="shared" si="0"/>
        <v>217</v>
      </c>
      <c r="G45" s="23">
        <v>217</v>
      </c>
      <c r="H45" s="28">
        <v>249.55</v>
      </c>
      <c r="I45" s="28">
        <v>282.10000000000002</v>
      </c>
      <c r="J45" s="28">
        <f t="shared" si="1"/>
        <v>32.550000000000033</v>
      </c>
      <c r="K45" s="28">
        <f t="shared" si="2"/>
        <v>249.55000000000004</v>
      </c>
      <c r="L45" s="29">
        <f t="shared" si="3"/>
        <v>0.13043478260869576</v>
      </c>
      <c r="M45" s="15" t="s">
        <v>27</v>
      </c>
      <c r="N45" s="15" t="s">
        <v>19</v>
      </c>
    </row>
    <row r="46" spans="1:14" s="5" customFormat="1" ht="24" x14ac:dyDescent="0.25">
      <c r="A46" s="24">
        <v>41</v>
      </c>
      <c r="B46" s="32" t="s">
        <v>52</v>
      </c>
      <c r="C46" s="24" t="s">
        <v>16</v>
      </c>
      <c r="D46" s="26">
        <v>1</v>
      </c>
      <c r="E46" s="28">
        <v>217</v>
      </c>
      <c r="F46" s="28">
        <f t="shared" si="0"/>
        <v>217</v>
      </c>
      <c r="G46" s="23">
        <v>217</v>
      </c>
      <c r="H46" s="28">
        <v>249.55</v>
      </c>
      <c r="I46" s="28">
        <v>282.10000000000002</v>
      </c>
      <c r="J46" s="28">
        <f t="shared" si="1"/>
        <v>32.550000000000033</v>
      </c>
      <c r="K46" s="28">
        <f t="shared" si="2"/>
        <v>249.55000000000004</v>
      </c>
      <c r="L46" s="29">
        <f t="shared" si="3"/>
        <v>0.13043478260869576</v>
      </c>
      <c r="M46" s="15" t="s">
        <v>27</v>
      </c>
      <c r="N46" s="15" t="s">
        <v>19</v>
      </c>
    </row>
    <row r="47" spans="1:14" s="5" customFormat="1" ht="24" x14ac:dyDescent="0.25">
      <c r="A47" s="24">
        <v>42</v>
      </c>
      <c r="B47" s="32" t="s">
        <v>53</v>
      </c>
      <c r="C47" s="24" t="s">
        <v>16</v>
      </c>
      <c r="D47" s="26">
        <v>1</v>
      </c>
      <c r="E47" s="28">
        <v>217</v>
      </c>
      <c r="F47" s="28">
        <f t="shared" si="0"/>
        <v>217</v>
      </c>
      <c r="G47" s="23">
        <v>217</v>
      </c>
      <c r="H47" s="28">
        <v>249.55</v>
      </c>
      <c r="I47" s="28">
        <v>282.10000000000002</v>
      </c>
      <c r="J47" s="28">
        <f t="shared" si="1"/>
        <v>32.550000000000033</v>
      </c>
      <c r="K47" s="28">
        <f t="shared" si="2"/>
        <v>249.55000000000004</v>
      </c>
      <c r="L47" s="29">
        <f t="shared" si="3"/>
        <v>0.13043478260869576</v>
      </c>
      <c r="M47" s="15" t="s">
        <v>27</v>
      </c>
      <c r="N47" s="15" t="s">
        <v>19</v>
      </c>
    </row>
    <row r="48" spans="1:14" s="5" customFormat="1" ht="24" x14ac:dyDescent="0.25">
      <c r="A48" s="24">
        <v>43</v>
      </c>
      <c r="B48" s="32" t="s">
        <v>54</v>
      </c>
      <c r="C48" s="24" t="s">
        <v>16</v>
      </c>
      <c r="D48" s="26">
        <v>1</v>
      </c>
      <c r="E48" s="28">
        <v>217</v>
      </c>
      <c r="F48" s="28">
        <f t="shared" si="0"/>
        <v>217</v>
      </c>
      <c r="G48" s="23">
        <v>217</v>
      </c>
      <c r="H48" s="28">
        <v>249.55</v>
      </c>
      <c r="I48" s="28">
        <v>282.10000000000002</v>
      </c>
      <c r="J48" s="28">
        <f t="shared" si="1"/>
        <v>32.550000000000033</v>
      </c>
      <c r="K48" s="28">
        <f t="shared" si="2"/>
        <v>249.55000000000004</v>
      </c>
      <c r="L48" s="29">
        <f t="shared" si="3"/>
        <v>0.13043478260869576</v>
      </c>
      <c r="M48" s="15" t="s">
        <v>27</v>
      </c>
      <c r="N48" s="15" t="s">
        <v>19</v>
      </c>
    </row>
    <row r="49" spans="1:14" s="5" customFormat="1" ht="24" x14ac:dyDescent="0.25">
      <c r="A49" s="24">
        <v>44</v>
      </c>
      <c r="B49" s="32" t="s">
        <v>54</v>
      </c>
      <c r="C49" s="24" t="s">
        <v>16</v>
      </c>
      <c r="D49" s="26">
        <v>1</v>
      </c>
      <c r="E49" s="28">
        <v>217</v>
      </c>
      <c r="F49" s="28">
        <f t="shared" si="0"/>
        <v>217</v>
      </c>
      <c r="G49" s="23">
        <v>217</v>
      </c>
      <c r="H49" s="28">
        <v>249.55</v>
      </c>
      <c r="I49" s="28">
        <v>282.10000000000002</v>
      </c>
      <c r="J49" s="28">
        <f t="shared" si="1"/>
        <v>32.550000000000033</v>
      </c>
      <c r="K49" s="28">
        <f t="shared" si="2"/>
        <v>249.55000000000004</v>
      </c>
      <c r="L49" s="29">
        <f t="shared" si="3"/>
        <v>0.13043478260869576</v>
      </c>
      <c r="M49" s="15" t="s">
        <v>27</v>
      </c>
      <c r="N49" s="15" t="s">
        <v>19</v>
      </c>
    </row>
    <row r="50" spans="1:14" s="5" customFormat="1" ht="24" x14ac:dyDescent="0.25">
      <c r="A50" s="24">
        <v>45</v>
      </c>
      <c r="B50" s="32" t="s">
        <v>54</v>
      </c>
      <c r="C50" s="24" t="s">
        <v>16</v>
      </c>
      <c r="D50" s="26">
        <v>1</v>
      </c>
      <c r="E50" s="28">
        <v>217</v>
      </c>
      <c r="F50" s="28">
        <f t="shared" si="0"/>
        <v>217</v>
      </c>
      <c r="G50" s="23">
        <v>217</v>
      </c>
      <c r="H50" s="28">
        <v>249.55</v>
      </c>
      <c r="I50" s="28">
        <v>282.10000000000002</v>
      </c>
      <c r="J50" s="28">
        <f t="shared" si="1"/>
        <v>32.550000000000033</v>
      </c>
      <c r="K50" s="28">
        <f t="shared" si="2"/>
        <v>249.55000000000004</v>
      </c>
      <c r="L50" s="29">
        <f t="shared" si="3"/>
        <v>0.13043478260869576</v>
      </c>
      <c r="M50" s="15" t="s">
        <v>27</v>
      </c>
      <c r="N50" s="15" t="s">
        <v>19</v>
      </c>
    </row>
    <row r="51" spans="1:14" s="5" customFormat="1" ht="24" x14ac:dyDescent="0.25">
      <c r="A51" s="24">
        <v>46</v>
      </c>
      <c r="B51" s="32" t="s">
        <v>55</v>
      </c>
      <c r="C51" s="24" t="s">
        <v>16</v>
      </c>
      <c r="D51" s="26">
        <v>1</v>
      </c>
      <c r="E51" s="28">
        <v>217</v>
      </c>
      <c r="F51" s="28">
        <f t="shared" si="0"/>
        <v>217</v>
      </c>
      <c r="G51" s="23">
        <v>217</v>
      </c>
      <c r="H51" s="28">
        <v>249.55</v>
      </c>
      <c r="I51" s="28">
        <v>282.10000000000002</v>
      </c>
      <c r="J51" s="28">
        <f t="shared" si="1"/>
        <v>32.550000000000033</v>
      </c>
      <c r="K51" s="28">
        <f t="shared" si="2"/>
        <v>249.55000000000004</v>
      </c>
      <c r="L51" s="29">
        <f t="shared" si="3"/>
        <v>0.13043478260869576</v>
      </c>
      <c r="M51" s="15" t="s">
        <v>27</v>
      </c>
      <c r="N51" s="15" t="s">
        <v>19</v>
      </c>
    </row>
    <row r="52" spans="1:14" s="5" customFormat="1" ht="24" x14ac:dyDescent="0.25">
      <c r="A52" s="24">
        <v>47</v>
      </c>
      <c r="B52" s="32" t="s">
        <v>56</v>
      </c>
      <c r="C52" s="24" t="s">
        <v>16</v>
      </c>
      <c r="D52" s="26">
        <v>1</v>
      </c>
      <c r="E52" s="28">
        <v>217</v>
      </c>
      <c r="F52" s="28">
        <f t="shared" si="0"/>
        <v>217</v>
      </c>
      <c r="G52" s="23">
        <v>217</v>
      </c>
      <c r="H52" s="28">
        <v>249.55</v>
      </c>
      <c r="I52" s="28">
        <v>282.10000000000002</v>
      </c>
      <c r="J52" s="28">
        <f t="shared" si="1"/>
        <v>32.550000000000033</v>
      </c>
      <c r="K52" s="28">
        <f t="shared" si="2"/>
        <v>249.55000000000004</v>
      </c>
      <c r="L52" s="29">
        <f t="shared" si="3"/>
        <v>0.13043478260869576</v>
      </c>
      <c r="M52" s="15" t="s">
        <v>27</v>
      </c>
      <c r="N52" s="15" t="s">
        <v>19</v>
      </c>
    </row>
    <row r="53" spans="1:14" s="5" customFormat="1" ht="48" x14ac:dyDescent="0.25">
      <c r="A53" s="24">
        <v>48</v>
      </c>
      <c r="B53" s="32" t="s">
        <v>57</v>
      </c>
      <c r="C53" s="24" t="s">
        <v>16</v>
      </c>
      <c r="D53" s="26">
        <v>1</v>
      </c>
      <c r="E53" s="28">
        <v>217</v>
      </c>
      <c r="F53" s="28">
        <f t="shared" si="0"/>
        <v>217</v>
      </c>
      <c r="G53" s="23">
        <v>217</v>
      </c>
      <c r="H53" s="28">
        <v>249.55</v>
      </c>
      <c r="I53" s="28">
        <v>282.10000000000002</v>
      </c>
      <c r="J53" s="28">
        <f t="shared" si="1"/>
        <v>32.550000000000033</v>
      </c>
      <c r="K53" s="28">
        <f t="shared" si="2"/>
        <v>249.55000000000004</v>
      </c>
      <c r="L53" s="29">
        <f t="shared" si="3"/>
        <v>0.13043478260869576</v>
      </c>
      <c r="M53" s="15" t="s">
        <v>27</v>
      </c>
      <c r="N53" s="15" t="s">
        <v>19</v>
      </c>
    </row>
    <row r="54" spans="1:14" s="5" customFormat="1" ht="24" x14ac:dyDescent="0.25">
      <c r="A54" s="24">
        <v>49</v>
      </c>
      <c r="B54" s="32" t="s">
        <v>58</v>
      </c>
      <c r="C54" s="24" t="s">
        <v>16</v>
      </c>
      <c r="D54" s="26">
        <v>1</v>
      </c>
      <c r="E54" s="28">
        <v>217</v>
      </c>
      <c r="F54" s="28">
        <f t="shared" si="0"/>
        <v>217</v>
      </c>
      <c r="G54" s="23">
        <v>217</v>
      </c>
      <c r="H54" s="28">
        <v>249.55</v>
      </c>
      <c r="I54" s="28">
        <v>282.10000000000002</v>
      </c>
      <c r="J54" s="28">
        <f t="shared" si="1"/>
        <v>32.550000000000033</v>
      </c>
      <c r="K54" s="28">
        <f t="shared" si="2"/>
        <v>249.55000000000004</v>
      </c>
      <c r="L54" s="29">
        <f t="shared" si="3"/>
        <v>0.13043478260869576</v>
      </c>
      <c r="M54" s="15" t="s">
        <v>27</v>
      </c>
      <c r="N54" s="15" t="s">
        <v>19</v>
      </c>
    </row>
    <row r="55" spans="1:14" s="5" customFormat="1" ht="24" x14ac:dyDescent="0.25">
      <c r="A55" s="24">
        <v>50</v>
      </c>
      <c r="B55" s="32" t="s">
        <v>59</v>
      </c>
      <c r="C55" s="24" t="s">
        <v>16</v>
      </c>
      <c r="D55" s="26">
        <v>1</v>
      </c>
      <c r="E55" s="28">
        <v>217</v>
      </c>
      <c r="F55" s="28">
        <f t="shared" si="0"/>
        <v>217</v>
      </c>
      <c r="G55" s="23">
        <v>217</v>
      </c>
      <c r="H55" s="28">
        <v>249.55</v>
      </c>
      <c r="I55" s="28">
        <v>282.10000000000002</v>
      </c>
      <c r="J55" s="28">
        <f t="shared" si="1"/>
        <v>32.550000000000033</v>
      </c>
      <c r="K55" s="28">
        <f t="shared" si="2"/>
        <v>249.55000000000004</v>
      </c>
      <c r="L55" s="29">
        <f t="shared" si="3"/>
        <v>0.13043478260869576</v>
      </c>
      <c r="M55" s="15" t="s">
        <v>27</v>
      </c>
      <c r="N55" s="15" t="s">
        <v>19</v>
      </c>
    </row>
    <row r="56" spans="1:14" s="5" customFormat="1" ht="24" x14ac:dyDescent="0.25">
      <c r="A56" s="24">
        <v>51</v>
      </c>
      <c r="B56" s="32" t="s">
        <v>60</v>
      </c>
      <c r="C56" s="24" t="s">
        <v>16</v>
      </c>
      <c r="D56" s="26">
        <v>1</v>
      </c>
      <c r="E56" s="28">
        <v>217</v>
      </c>
      <c r="F56" s="28">
        <f t="shared" si="0"/>
        <v>217</v>
      </c>
      <c r="G56" s="23">
        <v>217</v>
      </c>
      <c r="H56" s="28">
        <v>249.55</v>
      </c>
      <c r="I56" s="28">
        <v>282.10000000000002</v>
      </c>
      <c r="J56" s="28">
        <f t="shared" si="1"/>
        <v>32.550000000000033</v>
      </c>
      <c r="K56" s="28">
        <f t="shared" si="2"/>
        <v>249.55000000000004</v>
      </c>
      <c r="L56" s="29">
        <f t="shared" si="3"/>
        <v>0.13043478260869576</v>
      </c>
      <c r="M56" s="15" t="s">
        <v>27</v>
      </c>
      <c r="N56" s="15" t="s">
        <v>19</v>
      </c>
    </row>
    <row r="57" spans="1:14" s="5" customFormat="1" ht="24" x14ac:dyDescent="0.25">
      <c r="A57" s="24">
        <v>52</v>
      </c>
      <c r="B57" s="32" t="s">
        <v>61</v>
      </c>
      <c r="C57" s="24" t="s">
        <v>16</v>
      </c>
      <c r="D57" s="26">
        <v>1</v>
      </c>
      <c r="E57" s="28">
        <v>217</v>
      </c>
      <c r="F57" s="28">
        <f t="shared" si="0"/>
        <v>217</v>
      </c>
      <c r="G57" s="23">
        <v>217</v>
      </c>
      <c r="H57" s="28">
        <v>249.55</v>
      </c>
      <c r="I57" s="28">
        <v>282.10000000000002</v>
      </c>
      <c r="J57" s="28">
        <f t="shared" si="1"/>
        <v>32.550000000000033</v>
      </c>
      <c r="K57" s="28">
        <f t="shared" si="2"/>
        <v>249.55000000000004</v>
      </c>
      <c r="L57" s="29">
        <f t="shared" si="3"/>
        <v>0.13043478260869576</v>
      </c>
      <c r="M57" s="15" t="s">
        <v>27</v>
      </c>
      <c r="N57" s="15" t="s">
        <v>19</v>
      </c>
    </row>
    <row r="58" spans="1:14" s="5" customFormat="1" ht="24" x14ac:dyDescent="0.25">
      <c r="A58" s="24">
        <v>53</v>
      </c>
      <c r="B58" s="32" t="s">
        <v>62</v>
      </c>
      <c r="C58" s="24" t="s">
        <v>16</v>
      </c>
      <c r="D58" s="26">
        <v>1</v>
      </c>
      <c r="E58" s="28">
        <v>217</v>
      </c>
      <c r="F58" s="28">
        <f t="shared" si="0"/>
        <v>217</v>
      </c>
      <c r="G58" s="23">
        <v>217</v>
      </c>
      <c r="H58" s="28">
        <v>249.55</v>
      </c>
      <c r="I58" s="28">
        <v>282.10000000000002</v>
      </c>
      <c r="J58" s="28">
        <f t="shared" si="1"/>
        <v>32.550000000000033</v>
      </c>
      <c r="K58" s="28">
        <f t="shared" si="2"/>
        <v>249.55000000000004</v>
      </c>
      <c r="L58" s="29">
        <f t="shared" si="3"/>
        <v>0.13043478260869576</v>
      </c>
      <c r="M58" s="15" t="s">
        <v>27</v>
      </c>
      <c r="N58" s="15" t="s">
        <v>19</v>
      </c>
    </row>
    <row r="59" spans="1:14" s="5" customFormat="1" ht="24" x14ac:dyDescent="0.25">
      <c r="A59" s="24">
        <v>54</v>
      </c>
      <c r="B59" s="32" t="s">
        <v>63</v>
      </c>
      <c r="C59" s="24" t="s">
        <v>16</v>
      </c>
      <c r="D59" s="26">
        <v>1</v>
      </c>
      <c r="E59" s="28">
        <v>217</v>
      </c>
      <c r="F59" s="28">
        <f t="shared" si="0"/>
        <v>217</v>
      </c>
      <c r="G59" s="23">
        <v>217</v>
      </c>
      <c r="H59" s="28">
        <v>249.55</v>
      </c>
      <c r="I59" s="28">
        <v>282.10000000000002</v>
      </c>
      <c r="J59" s="28">
        <f t="shared" si="1"/>
        <v>32.550000000000033</v>
      </c>
      <c r="K59" s="28">
        <f t="shared" si="2"/>
        <v>249.55000000000004</v>
      </c>
      <c r="L59" s="29">
        <f t="shared" si="3"/>
        <v>0.13043478260869576</v>
      </c>
      <c r="M59" s="15" t="s">
        <v>27</v>
      </c>
      <c r="N59" s="15" t="s">
        <v>19</v>
      </c>
    </row>
    <row r="60" spans="1:14" s="5" customFormat="1" ht="24" x14ac:dyDescent="0.25">
      <c r="A60" s="24">
        <v>55</v>
      </c>
      <c r="B60" s="32" t="s">
        <v>64</v>
      </c>
      <c r="C60" s="24" t="s">
        <v>16</v>
      </c>
      <c r="D60" s="26">
        <v>1</v>
      </c>
      <c r="E60" s="28">
        <v>217</v>
      </c>
      <c r="F60" s="28">
        <f t="shared" si="0"/>
        <v>217</v>
      </c>
      <c r="G60" s="23">
        <v>217</v>
      </c>
      <c r="H60" s="28">
        <v>249.55</v>
      </c>
      <c r="I60" s="28">
        <v>282.10000000000002</v>
      </c>
      <c r="J60" s="28">
        <f t="shared" si="1"/>
        <v>32.550000000000033</v>
      </c>
      <c r="K60" s="28">
        <f t="shared" si="2"/>
        <v>249.55000000000004</v>
      </c>
      <c r="L60" s="29">
        <f t="shared" si="3"/>
        <v>0.13043478260869576</v>
      </c>
      <c r="M60" s="15" t="s">
        <v>27</v>
      </c>
      <c r="N60" s="15" t="s">
        <v>19</v>
      </c>
    </row>
    <row r="61" spans="1:14" s="5" customFormat="1" ht="24" x14ac:dyDescent="0.25">
      <c r="A61" s="24">
        <v>56</v>
      </c>
      <c r="B61" s="32" t="s">
        <v>65</v>
      </c>
      <c r="C61" s="24" t="s">
        <v>16</v>
      </c>
      <c r="D61" s="26">
        <v>1</v>
      </c>
      <c r="E61" s="28">
        <v>217</v>
      </c>
      <c r="F61" s="28">
        <f t="shared" si="0"/>
        <v>217</v>
      </c>
      <c r="G61" s="23">
        <v>217</v>
      </c>
      <c r="H61" s="28">
        <v>249.55</v>
      </c>
      <c r="I61" s="28">
        <v>282.10000000000002</v>
      </c>
      <c r="J61" s="28">
        <f t="shared" si="1"/>
        <v>32.550000000000033</v>
      </c>
      <c r="K61" s="28">
        <f t="shared" si="2"/>
        <v>249.55000000000004</v>
      </c>
      <c r="L61" s="29">
        <f t="shared" si="3"/>
        <v>0.13043478260869576</v>
      </c>
      <c r="M61" s="15" t="s">
        <v>27</v>
      </c>
      <c r="N61" s="15" t="s">
        <v>19</v>
      </c>
    </row>
    <row r="62" spans="1:14" s="5" customFormat="1" ht="24" x14ac:dyDescent="0.25">
      <c r="A62" s="24">
        <v>57</v>
      </c>
      <c r="B62" s="32" t="s">
        <v>66</v>
      </c>
      <c r="C62" s="24" t="s">
        <v>16</v>
      </c>
      <c r="D62" s="26">
        <v>1</v>
      </c>
      <c r="E62" s="28">
        <v>217</v>
      </c>
      <c r="F62" s="28">
        <f t="shared" si="0"/>
        <v>217</v>
      </c>
      <c r="G62" s="23">
        <v>217</v>
      </c>
      <c r="H62" s="28">
        <v>249.55</v>
      </c>
      <c r="I62" s="28">
        <v>282.10000000000002</v>
      </c>
      <c r="J62" s="28">
        <f t="shared" si="1"/>
        <v>32.550000000000033</v>
      </c>
      <c r="K62" s="28">
        <f t="shared" si="2"/>
        <v>249.55000000000004</v>
      </c>
      <c r="L62" s="29">
        <f t="shared" si="3"/>
        <v>0.13043478260869576</v>
      </c>
      <c r="M62" s="15" t="s">
        <v>27</v>
      </c>
      <c r="N62" s="15" t="s">
        <v>19</v>
      </c>
    </row>
    <row r="63" spans="1:14" s="5" customFormat="1" ht="24" x14ac:dyDescent="0.25">
      <c r="A63" s="24">
        <v>58</v>
      </c>
      <c r="B63" s="32" t="s">
        <v>67</v>
      </c>
      <c r="C63" s="24" t="s">
        <v>16</v>
      </c>
      <c r="D63" s="26">
        <v>1</v>
      </c>
      <c r="E63" s="28">
        <v>217</v>
      </c>
      <c r="F63" s="28">
        <f t="shared" si="0"/>
        <v>217</v>
      </c>
      <c r="G63" s="23">
        <v>217</v>
      </c>
      <c r="H63" s="28">
        <v>249.55</v>
      </c>
      <c r="I63" s="28">
        <v>282.10000000000002</v>
      </c>
      <c r="J63" s="28">
        <f t="shared" si="1"/>
        <v>32.550000000000033</v>
      </c>
      <c r="K63" s="28">
        <f t="shared" si="2"/>
        <v>249.55000000000004</v>
      </c>
      <c r="L63" s="29">
        <f t="shared" si="3"/>
        <v>0.13043478260869576</v>
      </c>
      <c r="M63" s="15" t="s">
        <v>27</v>
      </c>
      <c r="N63" s="15" t="s">
        <v>19</v>
      </c>
    </row>
    <row r="64" spans="1:14" s="5" customFormat="1" ht="24" x14ac:dyDescent="0.25">
      <c r="A64" s="24">
        <v>59</v>
      </c>
      <c r="B64" s="32" t="s">
        <v>68</v>
      </c>
      <c r="C64" s="24" t="s">
        <v>16</v>
      </c>
      <c r="D64" s="26">
        <v>1</v>
      </c>
      <c r="E64" s="28">
        <v>217</v>
      </c>
      <c r="F64" s="28">
        <f t="shared" si="0"/>
        <v>217</v>
      </c>
      <c r="G64" s="23">
        <v>217</v>
      </c>
      <c r="H64" s="28">
        <v>249.55</v>
      </c>
      <c r="I64" s="28">
        <v>282.10000000000002</v>
      </c>
      <c r="J64" s="28">
        <f t="shared" si="1"/>
        <v>32.550000000000033</v>
      </c>
      <c r="K64" s="28">
        <f t="shared" si="2"/>
        <v>249.55000000000004</v>
      </c>
      <c r="L64" s="29">
        <f t="shared" si="3"/>
        <v>0.13043478260869576</v>
      </c>
      <c r="M64" s="15" t="s">
        <v>27</v>
      </c>
      <c r="N64" s="15" t="s">
        <v>19</v>
      </c>
    </row>
    <row r="65" spans="1:14" s="5" customFormat="1" ht="24" x14ac:dyDescent="0.25">
      <c r="A65" s="24">
        <v>60</v>
      </c>
      <c r="B65" s="32" t="s">
        <v>69</v>
      </c>
      <c r="C65" s="24" t="s">
        <v>16</v>
      </c>
      <c r="D65" s="26">
        <v>1</v>
      </c>
      <c r="E65" s="28">
        <v>217</v>
      </c>
      <c r="F65" s="28">
        <f t="shared" si="0"/>
        <v>217</v>
      </c>
      <c r="G65" s="23">
        <v>217</v>
      </c>
      <c r="H65" s="28">
        <v>249.55</v>
      </c>
      <c r="I65" s="28">
        <v>282.10000000000002</v>
      </c>
      <c r="J65" s="28">
        <f t="shared" si="1"/>
        <v>32.550000000000033</v>
      </c>
      <c r="K65" s="28">
        <f t="shared" si="2"/>
        <v>249.55000000000004</v>
      </c>
      <c r="L65" s="29">
        <f t="shared" si="3"/>
        <v>0.13043478260869576</v>
      </c>
      <c r="M65" s="15" t="s">
        <v>27</v>
      </c>
      <c r="N65" s="15" t="s">
        <v>19</v>
      </c>
    </row>
    <row r="66" spans="1:14" s="5" customFormat="1" ht="24" x14ac:dyDescent="0.25">
      <c r="A66" s="24">
        <v>61</v>
      </c>
      <c r="B66" s="32" t="s">
        <v>70</v>
      </c>
      <c r="C66" s="24" t="s">
        <v>16</v>
      </c>
      <c r="D66" s="26">
        <v>1</v>
      </c>
      <c r="E66" s="28">
        <v>217</v>
      </c>
      <c r="F66" s="28">
        <f t="shared" si="0"/>
        <v>217</v>
      </c>
      <c r="G66" s="23">
        <v>217</v>
      </c>
      <c r="H66" s="28">
        <v>249.55</v>
      </c>
      <c r="I66" s="28">
        <v>282.10000000000002</v>
      </c>
      <c r="J66" s="28">
        <f t="shared" si="1"/>
        <v>32.550000000000033</v>
      </c>
      <c r="K66" s="28">
        <f t="shared" si="2"/>
        <v>249.55000000000004</v>
      </c>
      <c r="L66" s="29">
        <f t="shared" si="3"/>
        <v>0.13043478260869576</v>
      </c>
      <c r="M66" s="15" t="s">
        <v>27</v>
      </c>
      <c r="N66" s="15" t="s">
        <v>19</v>
      </c>
    </row>
    <row r="67" spans="1:14" s="5" customFormat="1" ht="24" x14ac:dyDescent="0.25">
      <c r="A67" s="24">
        <v>62</v>
      </c>
      <c r="B67" s="32" t="s">
        <v>71</v>
      </c>
      <c r="C67" s="24" t="s">
        <v>16</v>
      </c>
      <c r="D67" s="26">
        <v>1</v>
      </c>
      <c r="E67" s="28">
        <v>217</v>
      </c>
      <c r="F67" s="28">
        <f t="shared" si="0"/>
        <v>217</v>
      </c>
      <c r="G67" s="23">
        <v>217</v>
      </c>
      <c r="H67" s="28">
        <v>249.55</v>
      </c>
      <c r="I67" s="28">
        <v>282.10000000000002</v>
      </c>
      <c r="J67" s="28">
        <f t="shared" si="1"/>
        <v>32.550000000000033</v>
      </c>
      <c r="K67" s="28">
        <f t="shared" si="2"/>
        <v>249.55000000000004</v>
      </c>
      <c r="L67" s="29">
        <f t="shared" si="3"/>
        <v>0.13043478260869576</v>
      </c>
      <c r="M67" s="15" t="s">
        <v>27</v>
      </c>
      <c r="N67" s="15" t="s">
        <v>19</v>
      </c>
    </row>
    <row r="68" spans="1:14" s="5" customFormat="1" ht="24" x14ac:dyDescent="0.25">
      <c r="A68" s="24">
        <v>63</v>
      </c>
      <c r="B68" s="32" t="s">
        <v>72</v>
      </c>
      <c r="C68" s="24" t="s">
        <v>16</v>
      </c>
      <c r="D68" s="26">
        <v>1</v>
      </c>
      <c r="E68" s="28">
        <v>217</v>
      </c>
      <c r="F68" s="28">
        <f t="shared" si="0"/>
        <v>217</v>
      </c>
      <c r="G68" s="23">
        <v>217</v>
      </c>
      <c r="H68" s="28">
        <v>249.55</v>
      </c>
      <c r="I68" s="28">
        <v>282.10000000000002</v>
      </c>
      <c r="J68" s="28">
        <f t="shared" si="1"/>
        <v>32.550000000000033</v>
      </c>
      <c r="K68" s="28">
        <f t="shared" si="2"/>
        <v>249.55000000000004</v>
      </c>
      <c r="L68" s="29">
        <f t="shared" si="3"/>
        <v>0.13043478260869576</v>
      </c>
      <c r="M68" s="15" t="s">
        <v>27</v>
      </c>
      <c r="N68" s="15" t="s">
        <v>19</v>
      </c>
    </row>
    <row r="69" spans="1:14" s="5" customFormat="1" ht="24" x14ac:dyDescent="0.25">
      <c r="A69" s="24">
        <v>64</v>
      </c>
      <c r="B69" s="32" t="s">
        <v>72</v>
      </c>
      <c r="C69" s="24" t="s">
        <v>16</v>
      </c>
      <c r="D69" s="26">
        <v>1</v>
      </c>
      <c r="E69" s="28">
        <v>217</v>
      </c>
      <c r="F69" s="28">
        <f t="shared" si="0"/>
        <v>217</v>
      </c>
      <c r="G69" s="23">
        <v>217</v>
      </c>
      <c r="H69" s="28">
        <v>249.55</v>
      </c>
      <c r="I69" s="28">
        <v>282.10000000000002</v>
      </c>
      <c r="J69" s="28">
        <f t="shared" si="1"/>
        <v>32.550000000000033</v>
      </c>
      <c r="K69" s="28">
        <f t="shared" si="2"/>
        <v>249.55000000000004</v>
      </c>
      <c r="L69" s="29">
        <f t="shared" si="3"/>
        <v>0.13043478260869576</v>
      </c>
      <c r="M69" s="15" t="s">
        <v>27</v>
      </c>
      <c r="N69" s="15" t="s">
        <v>19</v>
      </c>
    </row>
    <row r="70" spans="1:14" s="5" customFormat="1" ht="24" x14ac:dyDescent="0.25">
      <c r="A70" s="24">
        <v>65</v>
      </c>
      <c r="B70" s="32" t="s">
        <v>73</v>
      </c>
      <c r="C70" s="24" t="s">
        <v>16</v>
      </c>
      <c r="D70" s="26">
        <v>1</v>
      </c>
      <c r="E70" s="28">
        <v>217</v>
      </c>
      <c r="F70" s="28">
        <f t="shared" ref="F70:F133" si="4">D70*E70</f>
        <v>217</v>
      </c>
      <c r="G70" s="23">
        <v>217</v>
      </c>
      <c r="H70" s="28">
        <v>249.55</v>
      </c>
      <c r="I70" s="28">
        <v>282.10000000000002</v>
      </c>
      <c r="J70" s="28">
        <f t="shared" ref="J70:J133" si="5">STDEV(G70:I70)</f>
        <v>32.550000000000033</v>
      </c>
      <c r="K70" s="28">
        <f t="shared" ref="K70:K133" si="6">AVERAGE(G70:I70)</f>
        <v>249.55000000000004</v>
      </c>
      <c r="L70" s="29">
        <f t="shared" ref="L70:L133" si="7">J70/K70</f>
        <v>0.13043478260869576</v>
      </c>
      <c r="M70" s="15" t="s">
        <v>27</v>
      </c>
      <c r="N70" s="15" t="s">
        <v>19</v>
      </c>
    </row>
    <row r="71" spans="1:14" s="5" customFormat="1" ht="24" x14ac:dyDescent="0.25">
      <c r="A71" s="24">
        <v>66</v>
      </c>
      <c r="B71" s="32" t="s">
        <v>74</v>
      </c>
      <c r="C71" s="24" t="s">
        <v>16</v>
      </c>
      <c r="D71" s="26">
        <v>1</v>
      </c>
      <c r="E71" s="28">
        <v>217</v>
      </c>
      <c r="F71" s="28">
        <f t="shared" si="4"/>
        <v>217</v>
      </c>
      <c r="G71" s="23">
        <v>217</v>
      </c>
      <c r="H71" s="28">
        <v>249.55</v>
      </c>
      <c r="I71" s="28">
        <v>282.10000000000002</v>
      </c>
      <c r="J71" s="28">
        <f t="shared" si="5"/>
        <v>32.550000000000033</v>
      </c>
      <c r="K71" s="28">
        <f t="shared" si="6"/>
        <v>249.55000000000004</v>
      </c>
      <c r="L71" s="29">
        <f t="shared" si="7"/>
        <v>0.13043478260869576</v>
      </c>
      <c r="M71" s="15" t="s">
        <v>27</v>
      </c>
      <c r="N71" s="15" t="s">
        <v>19</v>
      </c>
    </row>
    <row r="72" spans="1:14" s="5" customFormat="1" ht="24" x14ac:dyDescent="0.25">
      <c r="A72" s="24">
        <v>67</v>
      </c>
      <c r="B72" s="32" t="s">
        <v>75</v>
      </c>
      <c r="C72" s="24" t="s">
        <v>16</v>
      </c>
      <c r="D72" s="26">
        <v>1</v>
      </c>
      <c r="E72" s="28">
        <v>217</v>
      </c>
      <c r="F72" s="28">
        <f t="shared" si="4"/>
        <v>217</v>
      </c>
      <c r="G72" s="23">
        <v>217</v>
      </c>
      <c r="H72" s="28">
        <v>249.55</v>
      </c>
      <c r="I72" s="28">
        <v>282.10000000000002</v>
      </c>
      <c r="J72" s="28">
        <f t="shared" si="5"/>
        <v>32.550000000000033</v>
      </c>
      <c r="K72" s="28">
        <f t="shared" si="6"/>
        <v>249.55000000000004</v>
      </c>
      <c r="L72" s="29">
        <f t="shared" si="7"/>
        <v>0.13043478260869576</v>
      </c>
      <c r="M72" s="15" t="s">
        <v>27</v>
      </c>
      <c r="N72" s="15" t="s">
        <v>19</v>
      </c>
    </row>
    <row r="73" spans="1:14" s="5" customFormat="1" ht="24" x14ac:dyDescent="0.25">
      <c r="A73" s="24">
        <v>68</v>
      </c>
      <c r="B73" s="32" t="s">
        <v>76</v>
      </c>
      <c r="C73" s="24" t="s">
        <v>16</v>
      </c>
      <c r="D73" s="26">
        <v>1</v>
      </c>
      <c r="E73" s="28">
        <v>217</v>
      </c>
      <c r="F73" s="28">
        <f t="shared" si="4"/>
        <v>217</v>
      </c>
      <c r="G73" s="23">
        <v>217</v>
      </c>
      <c r="H73" s="28">
        <v>249.55</v>
      </c>
      <c r="I73" s="28">
        <v>282.10000000000002</v>
      </c>
      <c r="J73" s="28">
        <f t="shared" si="5"/>
        <v>32.550000000000033</v>
      </c>
      <c r="K73" s="28">
        <f t="shared" si="6"/>
        <v>249.55000000000004</v>
      </c>
      <c r="L73" s="29">
        <f t="shared" si="7"/>
        <v>0.13043478260869576</v>
      </c>
      <c r="M73" s="15" t="s">
        <v>27</v>
      </c>
      <c r="N73" s="15" t="s">
        <v>19</v>
      </c>
    </row>
    <row r="74" spans="1:14" s="5" customFormat="1" ht="36" x14ac:dyDescent="0.25">
      <c r="A74" s="24">
        <v>69</v>
      </c>
      <c r="B74" s="33" t="s">
        <v>207</v>
      </c>
      <c r="C74" s="24" t="s">
        <v>16</v>
      </c>
      <c r="D74" s="26">
        <v>1</v>
      </c>
      <c r="E74" s="28">
        <v>217</v>
      </c>
      <c r="F74" s="28">
        <f t="shared" si="4"/>
        <v>217</v>
      </c>
      <c r="G74" s="23">
        <v>217</v>
      </c>
      <c r="H74" s="28">
        <v>249.55</v>
      </c>
      <c r="I74" s="28">
        <v>282.10000000000002</v>
      </c>
      <c r="J74" s="28">
        <f t="shared" si="5"/>
        <v>32.550000000000033</v>
      </c>
      <c r="K74" s="28">
        <f t="shared" si="6"/>
        <v>249.55000000000004</v>
      </c>
      <c r="L74" s="29">
        <f t="shared" si="7"/>
        <v>0.13043478260869576</v>
      </c>
      <c r="M74" s="15" t="s">
        <v>27</v>
      </c>
      <c r="N74" s="15" t="s">
        <v>19</v>
      </c>
    </row>
    <row r="75" spans="1:14" s="5" customFormat="1" ht="36" x14ac:dyDescent="0.25">
      <c r="A75" s="24">
        <v>70</v>
      </c>
      <c r="B75" s="33" t="s">
        <v>207</v>
      </c>
      <c r="C75" s="24" t="s">
        <v>16</v>
      </c>
      <c r="D75" s="26">
        <v>1</v>
      </c>
      <c r="E75" s="28">
        <v>217</v>
      </c>
      <c r="F75" s="28">
        <f t="shared" si="4"/>
        <v>217</v>
      </c>
      <c r="G75" s="23">
        <v>217</v>
      </c>
      <c r="H75" s="28">
        <v>249.55</v>
      </c>
      <c r="I75" s="28">
        <v>282.10000000000002</v>
      </c>
      <c r="J75" s="28">
        <f t="shared" si="5"/>
        <v>32.550000000000033</v>
      </c>
      <c r="K75" s="28">
        <f t="shared" si="6"/>
        <v>249.55000000000004</v>
      </c>
      <c r="L75" s="29">
        <f t="shared" si="7"/>
        <v>0.13043478260869576</v>
      </c>
      <c r="M75" s="15" t="s">
        <v>27</v>
      </c>
      <c r="N75" s="15" t="s">
        <v>19</v>
      </c>
    </row>
    <row r="76" spans="1:14" s="5" customFormat="1" ht="36" x14ac:dyDescent="0.25">
      <c r="A76" s="24">
        <v>71</v>
      </c>
      <c r="B76" s="33" t="s">
        <v>207</v>
      </c>
      <c r="C76" s="24" t="s">
        <v>16</v>
      </c>
      <c r="D76" s="26">
        <v>1</v>
      </c>
      <c r="E76" s="28">
        <v>217</v>
      </c>
      <c r="F76" s="28">
        <f t="shared" si="4"/>
        <v>217</v>
      </c>
      <c r="G76" s="23">
        <v>217</v>
      </c>
      <c r="H76" s="28">
        <v>249.55</v>
      </c>
      <c r="I76" s="28">
        <v>282.10000000000002</v>
      </c>
      <c r="J76" s="28">
        <f t="shared" si="5"/>
        <v>32.550000000000033</v>
      </c>
      <c r="K76" s="28">
        <f t="shared" si="6"/>
        <v>249.55000000000004</v>
      </c>
      <c r="L76" s="29">
        <f t="shared" si="7"/>
        <v>0.13043478260869576</v>
      </c>
      <c r="M76" s="15" t="s">
        <v>27</v>
      </c>
      <c r="N76" s="15" t="s">
        <v>19</v>
      </c>
    </row>
    <row r="77" spans="1:14" s="5" customFormat="1" ht="24" x14ac:dyDescent="0.25">
      <c r="A77" s="24">
        <v>72</v>
      </c>
      <c r="B77" s="32" t="s">
        <v>77</v>
      </c>
      <c r="C77" s="24" t="s">
        <v>16</v>
      </c>
      <c r="D77" s="26">
        <v>1</v>
      </c>
      <c r="E77" s="28">
        <v>217</v>
      </c>
      <c r="F77" s="28">
        <f t="shared" si="4"/>
        <v>217</v>
      </c>
      <c r="G77" s="23">
        <v>217</v>
      </c>
      <c r="H77" s="28">
        <v>249.55</v>
      </c>
      <c r="I77" s="28">
        <v>282.10000000000002</v>
      </c>
      <c r="J77" s="28">
        <f t="shared" si="5"/>
        <v>32.550000000000033</v>
      </c>
      <c r="K77" s="28">
        <f t="shared" si="6"/>
        <v>249.55000000000004</v>
      </c>
      <c r="L77" s="29">
        <f t="shared" si="7"/>
        <v>0.13043478260869576</v>
      </c>
      <c r="M77" s="15" t="s">
        <v>27</v>
      </c>
      <c r="N77" s="15" t="s">
        <v>19</v>
      </c>
    </row>
    <row r="78" spans="1:14" s="5" customFormat="1" ht="24" x14ac:dyDescent="0.25">
      <c r="A78" s="24">
        <v>73</v>
      </c>
      <c r="B78" s="32" t="s">
        <v>77</v>
      </c>
      <c r="C78" s="24" t="s">
        <v>16</v>
      </c>
      <c r="D78" s="26">
        <v>1</v>
      </c>
      <c r="E78" s="28">
        <v>217</v>
      </c>
      <c r="F78" s="28">
        <f t="shared" si="4"/>
        <v>217</v>
      </c>
      <c r="G78" s="23">
        <v>217</v>
      </c>
      <c r="H78" s="28">
        <v>249.55</v>
      </c>
      <c r="I78" s="28">
        <v>282.10000000000002</v>
      </c>
      <c r="J78" s="28">
        <f t="shared" si="5"/>
        <v>32.550000000000033</v>
      </c>
      <c r="K78" s="28">
        <f t="shared" si="6"/>
        <v>249.55000000000004</v>
      </c>
      <c r="L78" s="29">
        <f t="shared" si="7"/>
        <v>0.13043478260869576</v>
      </c>
      <c r="M78" s="15" t="s">
        <v>27</v>
      </c>
      <c r="N78" s="15" t="s">
        <v>19</v>
      </c>
    </row>
    <row r="79" spans="1:14" s="5" customFormat="1" ht="24" x14ac:dyDescent="0.25">
      <c r="A79" s="24">
        <v>74</v>
      </c>
      <c r="B79" s="32" t="s">
        <v>77</v>
      </c>
      <c r="C79" s="24" t="s">
        <v>16</v>
      </c>
      <c r="D79" s="26">
        <v>1</v>
      </c>
      <c r="E79" s="28">
        <v>217</v>
      </c>
      <c r="F79" s="28">
        <f t="shared" si="4"/>
        <v>217</v>
      </c>
      <c r="G79" s="23">
        <v>217</v>
      </c>
      <c r="H79" s="28">
        <v>249.55</v>
      </c>
      <c r="I79" s="28">
        <v>282.10000000000002</v>
      </c>
      <c r="J79" s="28">
        <f t="shared" si="5"/>
        <v>32.550000000000033</v>
      </c>
      <c r="K79" s="28">
        <f t="shared" si="6"/>
        <v>249.55000000000004</v>
      </c>
      <c r="L79" s="29">
        <f t="shared" si="7"/>
        <v>0.13043478260869576</v>
      </c>
      <c r="M79" s="15" t="s">
        <v>27</v>
      </c>
      <c r="N79" s="15" t="s">
        <v>19</v>
      </c>
    </row>
    <row r="80" spans="1:14" s="5" customFormat="1" ht="24" x14ac:dyDescent="0.25">
      <c r="A80" s="24">
        <v>75</v>
      </c>
      <c r="B80" s="33" t="s">
        <v>78</v>
      </c>
      <c r="C80" s="24" t="s">
        <v>16</v>
      </c>
      <c r="D80" s="26">
        <v>1</v>
      </c>
      <c r="E80" s="28">
        <v>217</v>
      </c>
      <c r="F80" s="28">
        <f t="shared" si="4"/>
        <v>217</v>
      </c>
      <c r="G80" s="23">
        <v>217</v>
      </c>
      <c r="H80" s="28">
        <v>249.55</v>
      </c>
      <c r="I80" s="28">
        <v>282.10000000000002</v>
      </c>
      <c r="J80" s="28">
        <f t="shared" si="5"/>
        <v>32.550000000000033</v>
      </c>
      <c r="K80" s="28">
        <f t="shared" si="6"/>
        <v>249.55000000000004</v>
      </c>
      <c r="L80" s="29">
        <f t="shared" si="7"/>
        <v>0.13043478260869576</v>
      </c>
      <c r="M80" s="15" t="s">
        <v>27</v>
      </c>
      <c r="N80" s="15" t="s">
        <v>19</v>
      </c>
    </row>
    <row r="81" spans="1:14" s="5" customFormat="1" ht="24" x14ac:dyDescent="0.25">
      <c r="A81" s="24">
        <v>76</v>
      </c>
      <c r="B81" s="32" t="s">
        <v>79</v>
      </c>
      <c r="C81" s="24" t="s">
        <v>16</v>
      </c>
      <c r="D81" s="26">
        <v>1</v>
      </c>
      <c r="E81" s="28">
        <v>217</v>
      </c>
      <c r="F81" s="28">
        <f t="shared" si="4"/>
        <v>217</v>
      </c>
      <c r="G81" s="23">
        <v>217</v>
      </c>
      <c r="H81" s="28">
        <v>249.55</v>
      </c>
      <c r="I81" s="28">
        <v>282.10000000000002</v>
      </c>
      <c r="J81" s="28">
        <f t="shared" si="5"/>
        <v>32.550000000000033</v>
      </c>
      <c r="K81" s="28">
        <f t="shared" si="6"/>
        <v>249.55000000000004</v>
      </c>
      <c r="L81" s="29">
        <f t="shared" si="7"/>
        <v>0.13043478260869576</v>
      </c>
      <c r="M81" s="15" t="s">
        <v>27</v>
      </c>
      <c r="N81" s="15" t="s">
        <v>19</v>
      </c>
    </row>
    <row r="82" spans="1:14" s="5" customFormat="1" ht="24" x14ac:dyDescent="0.25">
      <c r="A82" s="24">
        <v>77</v>
      </c>
      <c r="B82" s="32" t="s">
        <v>79</v>
      </c>
      <c r="C82" s="24" t="s">
        <v>16</v>
      </c>
      <c r="D82" s="27">
        <v>1</v>
      </c>
      <c r="E82" s="28">
        <v>217</v>
      </c>
      <c r="F82" s="28">
        <f t="shared" si="4"/>
        <v>217</v>
      </c>
      <c r="G82" s="23">
        <v>217</v>
      </c>
      <c r="H82" s="28">
        <v>249.55</v>
      </c>
      <c r="I82" s="28">
        <v>282.10000000000002</v>
      </c>
      <c r="J82" s="28">
        <f t="shared" si="5"/>
        <v>32.550000000000033</v>
      </c>
      <c r="K82" s="28">
        <f t="shared" si="6"/>
        <v>249.55000000000004</v>
      </c>
      <c r="L82" s="29">
        <f t="shared" si="7"/>
        <v>0.13043478260869576</v>
      </c>
      <c r="M82" s="15" t="s">
        <v>27</v>
      </c>
      <c r="N82" s="15" t="s">
        <v>19</v>
      </c>
    </row>
    <row r="83" spans="1:14" s="5" customFormat="1" ht="24" x14ac:dyDescent="0.25">
      <c r="A83" s="24">
        <v>78</v>
      </c>
      <c r="B83" s="32" t="s">
        <v>80</v>
      </c>
      <c r="C83" s="24" t="s">
        <v>16</v>
      </c>
      <c r="D83" s="26">
        <v>1</v>
      </c>
      <c r="E83" s="28">
        <v>217</v>
      </c>
      <c r="F83" s="28">
        <f t="shared" si="4"/>
        <v>217</v>
      </c>
      <c r="G83" s="23">
        <v>217</v>
      </c>
      <c r="H83" s="28">
        <v>249.55</v>
      </c>
      <c r="I83" s="28">
        <v>282.10000000000002</v>
      </c>
      <c r="J83" s="28">
        <f t="shared" si="5"/>
        <v>32.550000000000033</v>
      </c>
      <c r="K83" s="28">
        <f t="shared" si="6"/>
        <v>249.55000000000004</v>
      </c>
      <c r="L83" s="29">
        <f t="shared" si="7"/>
        <v>0.13043478260869576</v>
      </c>
      <c r="M83" s="15" t="s">
        <v>27</v>
      </c>
      <c r="N83" s="15" t="s">
        <v>19</v>
      </c>
    </row>
    <row r="84" spans="1:14" s="5" customFormat="1" ht="24" x14ac:dyDescent="0.25">
      <c r="A84" s="24">
        <v>79</v>
      </c>
      <c r="B84" s="32" t="s">
        <v>81</v>
      </c>
      <c r="C84" s="24" t="s">
        <v>16</v>
      </c>
      <c r="D84" s="26">
        <v>1</v>
      </c>
      <c r="E84" s="28">
        <v>217</v>
      </c>
      <c r="F84" s="28">
        <f t="shared" si="4"/>
        <v>217</v>
      </c>
      <c r="G84" s="23">
        <v>217</v>
      </c>
      <c r="H84" s="28">
        <v>249.55</v>
      </c>
      <c r="I84" s="28">
        <v>282.10000000000002</v>
      </c>
      <c r="J84" s="28">
        <f t="shared" si="5"/>
        <v>32.550000000000033</v>
      </c>
      <c r="K84" s="28">
        <f t="shared" si="6"/>
        <v>249.55000000000004</v>
      </c>
      <c r="L84" s="29">
        <f t="shared" si="7"/>
        <v>0.13043478260869576</v>
      </c>
      <c r="M84" s="15" t="s">
        <v>27</v>
      </c>
      <c r="N84" s="15" t="s">
        <v>19</v>
      </c>
    </row>
    <row r="85" spans="1:14" s="5" customFormat="1" ht="24" x14ac:dyDescent="0.25">
      <c r="A85" s="24">
        <v>80</v>
      </c>
      <c r="B85" s="32" t="s">
        <v>82</v>
      </c>
      <c r="C85" s="24" t="s">
        <v>16</v>
      </c>
      <c r="D85" s="26">
        <v>1</v>
      </c>
      <c r="E85" s="28">
        <v>217</v>
      </c>
      <c r="F85" s="28">
        <f t="shared" si="4"/>
        <v>217</v>
      </c>
      <c r="G85" s="23">
        <v>217</v>
      </c>
      <c r="H85" s="28">
        <v>249.55</v>
      </c>
      <c r="I85" s="28">
        <v>282.10000000000002</v>
      </c>
      <c r="J85" s="28">
        <f t="shared" si="5"/>
        <v>32.550000000000033</v>
      </c>
      <c r="K85" s="28">
        <f t="shared" si="6"/>
        <v>249.55000000000004</v>
      </c>
      <c r="L85" s="29">
        <f t="shared" si="7"/>
        <v>0.13043478260869576</v>
      </c>
      <c r="M85" s="15" t="s">
        <v>27</v>
      </c>
      <c r="N85" s="15" t="s">
        <v>19</v>
      </c>
    </row>
    <row r="86" spans="1:14" s="5" customFormat="1" ht="24" x14ac:dyDescent="0.25">
      <c r="A86" s="24">
        <v>81</v>
      </c>
      <c r="B86" s="32" t="s">
        <v>83</v>
      </c>
      <c r="C86" s="24" t="s">
        <v>16</v>
      </c>
      <c r="D86" s="26">
        <v>1</v>
      </c>
      <c r="E86" s="28">
        <v>217</v>
      </c>
      <c r="F86" s="28">
        <f t="shared" si="4"/>
        <v>217</v>
      </c>
      <c r="G86" s="23">
        <v>217</v>
      </c>
      <c r="H86" s="28">
        <v>249.55</v>
      </c>
      <c r="I86" s="28">
        <v>282.10000000000002</v>
      </c>
      <c r="J86" s="28">
        <f t="shared" si="5"/>
        <v>32.550000000000033</v>
      </c>
      <c r="K86" s="28">
        <f t="shared" si="6"/>
        <v>249.55000000000004</v>
      </c>
      <c r="L86" s="29">
        <f t="shared" si="7"/>
        <v>0.13043478260869576</v>
      </c>
      <c r="M86" s="15" t="s">
        <v>27</v>
      </c>
      <c r="N86" s="15" t="s">
        <v>19</v>
      </c>
    </row>
    <row r="87" spans="1:14" s="5" customFormat="1" ht="24" x14ac:dyDescent="0.25">
      <c r="A87" s="24">
        <v>82</v>
      </c>
      <c r="B87" s="32" t="s">
        <v>83</v>
      </c>
      <c r="C87" s="24" t="s">
        <v>16</v>
      </c>
      <c r="D87" s="26">
        <v>1</v>
      </c>
      <c r="E87" s="28">
        <v>217</v>
      </c>
      <c r="F87" s="28">
        <f t="shared" si="4"/>
        <v>217</v>
      </c>
      <c r="G87" s="23">
        <v>217</v>
      </c>
      <c r="H87" s="28">
        <v>249.55</v>
      </c>
      <c r="I87" s="28">
        <v>282.10000000000002</v>
      </c>
      <c r="J87" s="28">
        <f t="shared" si="5"/>
        <v>32.550000000000033</v>
      </c>
      <c r="K87" s="28">
        <f t="shared" si="6"/>
        <v>249.55000000000004</v>
      </c>
      <c r="L87" s="29">
        <f t="shared" si="7"/>
        <v>0.13043478260869576</v>
      </c>
      <c r="M87" s="15" t="s">
        <v>27</v>
      </c>
      <c r="N87" s="15" t="s">
        <v>19</v>
      </c>
    </row>
    <row r="88" spans="1:14" s="5" customFormat="1" ht="24" x14ac:dyDescent="0.25">
      <c r="A88" s="24">
        <v>83</v>
      </c>
      <c r="B88" s="32" t="s">
        <v>83</v>
      </c>
      <c r="C88" s="24" t="s">
        <v>16</v>
      </c>
      <c r="D88" s="26">
        <v>1</v>
      </c>
      <c r="E88" s="28">
        <v>217</v>
      </c>
      <c r="F88" s="28">
        <f t="shared" si="4"/>
        <v>217</v>
      </c>
      <c r="G88" s="23">
        <v>217</v>
      </c>
      <c r="H88" s="28">
        <v>249.55</v>
      </c>
      <c r="I88" s="28">
        <v>282.10000000000002</v>
      </c>
      <c r="J88" s="28">
        <f t="shared" si="5"/>
        <v>32.550000000000033</v>
      </c>
      <c r="K88" s="28">
        <f t="shared" si="6"/>
        <v>249.55000000000004</v>
      </c>
      <c r="L88" s="29">
        <f t="shared" si="7"/>
        <v>0.13043478260869576</v>
      </c>
      <c r="M88" s="15" t="s">
        <v>27</v>
      </c>
      <c r="N88" s="15" t="s">
        <v>19</v>
      </c>
    </row>
    <row r="89" spans="1:14" s="5" customFormat="1" ht="24" x14ac:dyDescent="0.25">
      <c r="A89" s="24">
        <v>84</v>
      </c>
      <c r="B89" s="32" t="s">
        <v>84</v>
      </c>
      <c r="C89" s="24" t="s">
        <v>16</v>
      </c>
      <c r="D89" s="26">
        <v>1</v>
      </c>
      <c r="E89" s="28">
        <v>217</v>
      </c>
      <c r="F89" s="28">
        <f t="shared" si="4"/>
        <v>217</v>
      </c>
      <c r="G89" s="23">
        <v>217</v>
      </c>
      <c r="H89" s="28">
        <v>249.55</v>
      </c>
      <c r="I89" s="28">
        <v>282.10000000000002</v>
      </c>
      <c r="J89" s="28">
        <f t="shared" si="5"/>
        <v>32.550000000000033</v>
      </c>
      <c r="K89" s="28">
        <f t="shared" si="6"/>
        <v>249.55000000000004</v>
      </c>
      <c r="L89" s="29">
        <f t="shared" si="7"/>
        <v>0.13043478260869576</v>
      </c>
      <c r="M89" s="15" t="s">
        <v>27</v>
      </c>
      <c r="N89" s="15" t="s">
        <v>19</v>
      </c>
    </row>
    <row r="90" spans="1:14" s="5" customFormat="1" ht="24" x14ac:dyDescent="0.25">
      <c r="A90" s="24">
        <v>85</v>
      </c>
      <c r="B90" s="32" t="s">
        <v>85</v>
      </c>
      <c r="C90" s="24" t="s">
        <v>16</v>
      </c>
      <c r="D90" s="26">
        <v>1</v>
      </c>
      <c r="E90" s="28">
        <v>217</v>
      </c>
      <c r="F90" s="28">
        <f t="shared" si="4"/>
        <v>217</v>
      </c>
      <c r="G90" s="23">
        <v>217</v>
      </c>
      <c r="H90" s="28">
        <v>249.55</v>
      </c>
      <c r="I90" s="28">
        <v>282.10000000000002</v>
      </c>
      <c r="J90" s="28">
        <f t="shared" si="5"/>
        <v>32.550000000000033</v>
      </c>
      <c r="K90" s="28">
        <f t="shared" si="6"/>
        <v>249.55000000000004</v>
      </c>
      <c r="L90" s="29">
        <f t="shared" si="7"/>
        <v>0.13043478260869576</v>
      </c>
      <c r="M90" s="15" t="s">
        <v>27</v>
      </c>
      <c r="N90" s="15" t="s">
        <v>19</v>
      </c>
    </row>
    <row r="91" spans="1:14" s="5" customFormat="1" ht="24" x14ac:dyDescent="0.25">
      <c r="A91" s="24">
        <v>86</v>
      </c>
      <c r="B91" s="32" t="s">
        <v>86</v>
      </c>
      <c r="C91" s="24" t="s">
        <v>16</v>
      </c>
      <c r="D91" s="26">
        <v>1</v>
      </c>
      <c r="E91" s="28">
        <v>217</v>
      </c>
      <c r="F91" s="28">
        <f t="shared" si="4"/>
        <v>217</v>
      </c>
      <c r="G91" s="23">
        <v>217</v>
      </c>
      <c r="H91" s="28">
        <v>249.55</v>
      </c>
      <c r="I91" s="28">
        <v>282.10000000000002</v>
      </c>
      <c r="J91" s="28">
        <f t="shared" si="5"/>
        <v>32.550000000000033</v>
      </c>
      <c r="K91" s="28">
        <f t="shared" si="6"/>
        <v>249.55000000000004</v>
      </c>
      <c r="L91" s="29">
        <f t="shared" si="7"/>
        <v>0.13043478260869576</v>
      </c>
      <c r="M91" s="15" t="s">
        <v>27</v>
      </c>
      <c r="N91" s="15" t="s">
        <v>19</v>
      </c>
    </row>
    <row r="92" spans="1:14" s="5" customFormat="1" ht="24" x14ac:dyDescent="0.25">
      <c r="A92" s="24">
        <v>87</v>
      </c>
      <c r="B92" s="33" t="s">
        <v>87</v>
      </c>
      <c r="C92" s="24" t="s">
        <v>16</v>
      </c>
      <c r="D92" s="26">
        <v>1</v>
      </c>
      <c r="E92" s="28">
        <v>217</v>
      </c>
      <c r="F92" s="28">
        <f t="shared" si="4"/>
        <v>217</v>
      </c>
      <c r="G92" s="23">
        <v>217</v>
      </c>
      <c r="H92" s="28">
        <v>249.55</v>
      </c>
      <c r="I92" s="28">
        <v>282.10000000000002</v>
      </c>
      <c r="J92" s="28">
        <f t="shared" si="5"/>
        <v>32.550000000000033</v>
      </c>
      <c r="K92" s="28">
        <f t="shared" si="6"/>
        <v>249.55000000000004</v>
      </c>
      <c r="L92" s="29">
        <f t="shared" si="7"/>
        <v>0.13043478260869576</v>
      </c>
      <c r="M92" s="15" t="s">
        <v>27</v>
      </c>
      <c r="N92" s="15" t="s">
        <v>19</v>
      </c>
    </row>
    <row r="93" spans="1:14" s="5" customFormat="1" ht="24" x14ac:dyDescent="0.25">
      <c r="A93" s="24">
        <v>88</v>
      </c>
      <c r="B93" s="32" t="s">
        <v>88</v>
      </c>
      <c r="C93" s="24" t="s">
        <v>16</v>
      </c>
      <c r="D93" s="26">
        <v>1</v>
      </c>
      <c r="E93" s="28">
        <v>217</v>
      </c>
      <c r="F93" s="28">
        <f t="shared" si="4"/>
        <v>217</v>
      </c>
      <c r="G93" s="23">
        <v>217</v>
      </c>
      <c r="H93" s="28">
        <v>249.55</v>
      </c>
      <c r="I93" s="28">
        <v>282.10000000000002</v>
      </c>
      <c r="J93" s="28">
        <f t="shared" si="5"/>
        <v>32.550000000000033</v>
      </c>
      <c r="K93" s="28">
        <f t="shared" si="6"/>
        <v>249.55000000000004</v>
      </c>
      <c r="L93" s="29">
        <f t="shared" si="7"/>
        <v>0.13043478260869576</v>
      </c>
      <c r="M93" s="15" t="s">
        <v>27</v>
      </c>
      <c r="N93" s="15" t="s">
        <v>19</v>
      </c>
    </row>
    <row r="94" spans="1:14" s="5" customFormat="1" ht="24" x14ac:dyDescent="0.25">
      <c r="A94" s="24">
        <v>89</v>
      </c>
      <c r="B94" s="32" t="s">
        <v>88</v>
      </c>
      <c r="C94" s="24" t="s">
        <v>16</v>
      </c>
      <c r="D94" s="26">
        <v>1</v>
      </c>
      <c r="E94" s="28">
        <v>217</v>
      </c>
      <c r="F94" s="28">
        <f t="shared" si="4"/>
        <v>217</v>
      </c>
      <c r="G94" s="23">
        <v>217</v>
      </c>
      <c r="H94" s="28">
        <v>249.55</v>
      </c>
      <c r="I94" s="28">
        <v>282.10000000000002</v>
      </c>
      <c r="J94" s="28">
        <f t="shared" si="5"/>
        <v>32.550000000000033</v>
      </c>
      <c r="K94" s="28">
        <f t="shared" si="6"/>
        <v>249.55000000000004</v>
      </c>
      <c r="L94" s="29">
        <f t="shared" si="7"/>
        <v>0.13043478260869576</v>
      </c>
      <c r="M94" s="15" t="s">
        <v>27</v>
      </c>
      <c r="N94" s="15" t="s">
        <v>19</v>
      </c>
    </row>
    <row r="95" spans="1:14" s="5" customFormat="1" ht="24" x14ac:dyDescent="0.25">
      <c r="A95" s="24">
        <v>90</v>
      </c>
      <c r="B95" s="32" t="s">
        <v>89</v>
      </c>
      <c r="C95" s="24" t="s">
        <v>16</v>
      </c>
      <c r="D95" s="26">
        <v>3</v>
      </c>
      <c r="E95" s="28">
        <v>217</v>
      </c>
      <c r="F95" s="28">
        <f t="shared" si="4"/>
        <v>651</v>
      </c>
      <c r="G95" s="23">
        <v>217</v>
      </c>
      <c r="H95" s="28">
        <v>249.55</v>
      </c>
      <c r="I95" s="28">
        <v>282.10000000000002</v>
      </c>
      <c r="J95" s="28">
        <f t="shared" si="5"/>
        <v>32.550000000000033</v>
      </c>
      <c r="K95" s="28">
        <f t="shared" si="6"/>
        <v>249.55000000000004</v>
      </c>
      <c r="L95" s="29">
        <f t="shared" si="7"/>
        <v>0.13043478260869576</v>
      </c>
      <c r="M95" s="15" t="s">
        <v>27</v>
      </c>
      <c r="N95" s="15" t="s">
        <v>19</v>
      </c>
    </row>
    <row r="96" spans="1:14" s="5" customFormat="1" ht="24" x14ac:dyDescent="0.25">
      <c r="A96" s="24">
        <v>91</v>
      </c>
      <c r="B96" s="32" t="s">
        <v>89</v>
      </c>
      <c r="C96" s="24" t="s">
        <v>16</v>
      </c>
      <c r="D96" s="26">
        <v>8</v>
      </c>
      <c r="E96" s="28">
        <v>217</v>
      </c>
      <c r="F96" s="28">
        <f t="shared" si="4"/>
        <v>1736</v>
      </c>
      <c r="G96" s="23">
        <v>217</v>
      </c>
      <c r="H96" s="28">
        <v>249.55</v>
      </c>
      <c r="I96" s="28">
        <v>282.10000000000002</v>
      </c>
      <c r="J96" s="28">
        <f t="shared" si="5"/>
        <v>32.550000000000033</v>
      </c>
      <c r="K96" s="28">
        <f t="shared" si="6"/>
        <v>249.55000000000004</v>
      </c>
      <c r="L96" s="29">
        <f t="shared" si="7"/>
        <v>0.13043478260869576</v>
      </c>
      <c r="M96" s="15" t="s">
        <v>27</v>
      </c>
      <c r="N96" s="15" t="s">
        <v>19</v>
      </c>
    </row>
    <row r="97" spans="1:14" s="5" customFormat="1" ht="30" customHeight="1" x14ac:dyDescent="0.25">
      <c r="A97" s="24">
        <v>92</v>
      </c>
      <c r="B97" s="34" t="s">
        <v>90</v>
      </c>
      <c r="C97" s="24" t="s">
        <v>16</v>
      </c>
      <c r="D97" s="26">
        <v>1</v>
      </c>
      <c r="E97" s="28">
        <v>217</v>
      </c>
      <c r="F97" s="28">
        <f t="shared" si="4"/>
        <v>217</v>
      </c>
      <c r="G97" s="23">
        <v>217</v>
      </c>
      <c r="H97" s="28">
        <v>249.55</v>
      </c>
      <c r="I97" s="28">
        <v>282.10000000000002</v>
      </c>
      <c r="J97" s="28">
        <f t="shared" si="5"/>
        <v>32.550000000000033</v>
      </c>
      <c r="K97" s="28">
        <f t="shared" si="6"/>
        <v>249.55000000000004</v>
      </c>
      <c r="L97" s="29">
        <f t="shared" si="7"/>
        <v>0.13043478260869576</v>
      </c>
      <c r="M97" s="15" t="s">
        <v>27</v>
      </c>
      <c r="N97" s="15" t="s">
        <v>19</v>
      </c>
    </row>
    <row r="98" spans="1:14" s="5" customFormat="1" ht="49.5" customHeight="1" x14ac:dyDescent="0.25">
      <c r="A98" s="24">
        <v>93</v>
      </c>
      <c r="B98" s="34" t="s">
        <v>91</v>
      </c>
      <c r="C98" s="24" t="s">
        <v>16</v>
      </c>
      <c r="D98" s="26">
        <v>1</v>
      </c>
      <c r="E98" s="28">
        <v>217</v>
      </c>
      <c r="F98" s="28">
        <f t="shared" si="4"/>
        <v>217</v>
      </c>
      <c r="G98" s="23">
        <v>217</v>
      </c>
      <c r="H98" s="28">
        <v>249.55</v>
      </c>
      <c r="I98" s="28">
        <v>282.10000000000002</v>
      </c>
      <c r="J98" s="28">
        <f t="shared" si="5"/>
        <v>32.550000000000033</v>
      </c>
      <c r="K98" s="28">
        <f t="shared" si="6"/>
        <v>249.55000000000004</v>
      </c>
      <c r="L98" s="29">
        <f t="shared" si="7"/>
        <v>0.13043478260869576</v>
      </c>
      <c r="M98" s="15" t="s">
        <v>27</v>
      </c>
      <c r="N98" s="15" t="s">
        <v>19</v>
      </c>
    </row>
    <row r="99" spans="1:14" s="5" customFormat="1" ht="36.75" customHeight="1" x14ac:dyDescent="0.25">
      <c r="A99" s="24">
        <v>94</v>
      </c>
      <c r="B99" s="32" t="s">
        <v>92</v>
      </c>
      <c r="C99" s="24" t="s">
        <v>16</v>
      </c>
      <c r="D99" s="26">
        <v>1</v>
      </c>
      <c r="E99" s="28">
        <v>217</v>
      </c>
      <c r="F99" s="28">
        <f t="shared" si="4"/>
        <v>217</v>
      </c>
      <c r="G99" s="23">
        <v>217</v>
      </c>
      <c r="H99" s="28">
        <v>249.55</v>
      </c>
      <c r="I99" s="28">
        <v>282.10000000000002</v>
      </c>
      <c r="J99" s="28">
        <f t="shared" si="5"/>
        <v>32.550000000000033</v>
      </c>
      <c r="K99" s="28">
        <f t="shared" si="6"/>
        <v>249.55000000000004</v>
      </c>
      <c r="L99" s="29">
        <f t="shared" si="7"/>
        <v>0.13043478260869576</v>
      </c>
      <c r="M99" s="15" t="s">
        <v>27</v>
      </c>
      <c r="N99" s="15" t="s">
        <v>19</v>
      </c>
    </row>
    <row r="100" spans="1:14" s="5" customFormat="1" ht="24" x14ac:dyDescent="0.25">
      <c r="A100" s="24">
        <v>95</v>
      </c>
      <c r="B100" s="32" t="s">
        <v>93</v>
      </c>
      <c r="C100" s="24" t="s">
        <v>16</v>
      </c>
      <c r="D100" s="26">
        <v>1</v>
      </c>
      <c r="E100" s="28">
        <v>217</v>
      </c>
      <c r="F100" s="28">
        <f t="shared" si="4"/>
        <v>217</v>
      </c>
      <c r="G100" s="23">
        <v>217</v>
      </c>
      <c r="H100" s="28">
        <v>249.55</v>
      </c>
      <c r="I100" s="28">
        <v>282.10000000000002</v>
      </c>
      <c r="J100" s="28">
        <f t="shared" si="5"/>
        <v>32.550000000000033</v>
      </c>
      <c r="K100" s="28">
        <f t="shared" si="6"/>
        <v>249.55000000000004</v>
      </c>
      <c r="L100" s="29">
        <f t="shared" si="7"/>
        <v>0.13043478260869576</v>
      </c>
      <c r="M100" s="15" t="s">
        <v>27</v>
      </c>
      <c r="N100" s="15" t="s">
        <v>19</v>
      </c>
    </row>
    <row r="101" spans="1:14" s="5" customFormat="1" ht="24" x14ac:dyDescent="0.25">
      <c r="A101" s="24">
        <v>96</v>
      </c>
      <c r="B101" s="32" t="s">
        <v>94</v>
      </c>
      <c r="C101" s="24" t="s">
        <v>16</v>
      </c>
      <c r="D101" s="26">
        <v>1</v>
      </c>
      <c r="E101" s="28">
        <v>217</v>
      </c>
      <c r="F101" s="28">
        <f t="shared" si="4"/>
        <v>217</v>
      </c>
      <c r="G101" s="23">
        <v>217</v>
      </c>
      <c r="H101" s="28">
        <v>249.55</v>
      </c>
      <c r="I101" s="28">
        <v>282.10000000000002</v>
      </c>
      <c r="J101" s="28">
        <f t="shared" si="5"/>
        <v>32.550000000000033</v>
      </c>
      <c r="K101" s="28">
        <f t="shared" si="6"/>
        <v>249.55000000000004</v>
      </c>
      <c r="L101" s="29">
        <f t="shared" si="7"/>
        <v>0.13043478260869576</v>
      </c>
      <c r="M101" s="15" t="s">
        <v>27</v>
      </c>
      <c r="N101" s="15" t="s">
        <v>19</v>
      </c>
    </row>
    <row r="102" spans="1:14" s="5" customFormat="1" ht="29.25" customHeight="1" x14ac:dyDescent="0.25">
      <c r="A102" s="24">
        <v>97</v>
      </c>
      <c r="B102" s="35" t="s">
        <v>95</v>
      </c>
      <c r="C102" s="24" t="s">
        <v>16</v>
      </c>
      <c r="D102" s="26">
        <v>10</v>
      </c>
      <c r="E102" s="28">
        <v>217</v>
      </c>
      <c r="F102" s="28">
        <f t="shared" si="4"/>
        <v>2170</v>
      </c>
      <c r="G102" s="23">
        <v>217</v>
      </c>
      <c r="H102" s="28">
        <v>249.55</v>
      </c>
      <c r="I102" s="28">
        <v>282.10000000000002</v>
      </c>
      <c r="J102" s="28">
        <f t="shared" si="5"/>
        <v>32.550000000000033</v>
      </c>
      <c r="K102" s="28">
        <f t="shared" si="6"/>
        <v>249.55000000000004</v>
      </c>
      <c r="L102" s="29">
        <f t="shared" si="7"/>
        <v>0.13043478260869576</v>
      </c>
      <c r="M102" s="15" t="s">
        <v>27</v>
      </c>
      <c r="N102" s="15" t="s">
        <v>19</v>
      </c>
    </row>
    <row r="103" spans="1:14" s="5" customFormat="1" ht="42" customHeight="1" x14ac:dyDescent="0.25">
      <c r="A103" s="24">
        <v>98</v>
      </c>
      <c r="B103" s="33" t="s">
        <v>96</v>
      </c>
      <c r="C103" s="24" t="s">
        <v>16</v>
      </c>
      <c r="D103" s="26">
        <v>1</v>
      </c>
      <c r="E103" s="28">
        <v>217</v>
      </c>
      <c r="F103" s="28">
        <f t="shared" si="4"/>
        <v>217</v>
      </c>
      <c r="G103" s="23">
        <v>217</v>
      </c>
      <c r="H103" s="28">
        <v>249.55</v>
      </c>
      <c r="I103" s="28">
        <v>282.10000000000002</v>
      </c>
      <c r="J103" s="28">
        <f t="shared" si="5"/>
        <v>32.550000000000033</v>
      </c>
      <c r="K103" s="28">
        <f t="shared" si="6"/>
        <v>249.55000000000004</v>
      </c>
      <c r="L103" s="29">
        <f t="shared" si="7"/>
        <v>0.13043478260869576</v>
      </c>
      <c r="M103" s="15" t="s">
        <v>27</v>
      </c>
      <c r="N103" s="15" t="s">
        <v>19</v>
      </c>
    </row>
    <row r="104" spans="1:14" s="5" customFormat="1" ht="36" customHeight="1" x14ac:dyDescent="0.25">
      <c r="A104" s="24">
        <v>99</v>
      </c>
      <c r="B104" s="32" t="s">
        <v>97</v>
      </c>
      <c r="C104" s="24" t="s">
        <v>16</v>
      </c>
      <c r="D104" s="26">
        <v>4</v>
      </c>
      <c r="E104" s="28">
        <v>217</v>
      </c>
      <c r="F104" s="28">
        <f t="shared" si="4"/>
        <v>868</v>
      </c>
      <c r="G104" s="23">
        <v>217</v>
      </c>
      <c r="H104" s="28">
        <v>249.55</v>
      </c>
      <c r="I104" s="28">
        <v>282.10000000000002</v>
      </c>
      <c r="J104" s="28">
        <f t="shared" si="5"/>
        <v>32.550000000000033</v>
      </c>
      <c r="K104" s="28">
        <f t="shared" si="6"/>
        <v>249.55000000000004</v>
      </c>
      <c r="L104" s="29">
        <f t="shared" si="7"/>
        <v>0.13043478260869576</v>
      </c>
      <c r="M104" s="15" t="s">
        <v>27</v>
      </c>
      <c r="N104" s="15" t="s">
        <v>19</v>
      </c>
    </row>
    <row r="105" spans="1:14" s="5" customFormat="1" ht="36" customHeight="1" x14ac:dyDescent="0.25">
      <c r="A105" s="24">
        <v>100</v>
      </c>
      <c r="B105" s="32" t="s">
        <v>98</v>
      </c>
      <c r="C105" s="24" t="s">
        <v>16</v>
      </c>
      <c r="D105" s="26">
        <v>1</v>
      </c>
      <c r="E105" s="28">
        <v>217</v>
      </c>
      <c r="F105" s="28">
        <f t="shared" si="4"/>
        <v>217</v>
      </c>
      <c r="G105" s="23">
        <v>217</v>
      </c>
      <c r="H105" s="28">
        <v>249.55</v>
      </c>
      <c r="I105" s="28">
        <v>282.10000000000002</v>
      </c>
      <c r="J105" s="28">
        <f t="shared" si="5"/>
        <v>32.550000000000033</v>
      </c>
      <c r="K105" s="28">
        <f t="shared" si="6"/>
        <v>249.55000000000004</v>
      </c>
      <c r="L105" s="29">
        <f t="shared" si="7"/>
        <v>0.13043478260869576</v>
      </c>
      <c r="M105" s="15" t="s">
        <v>27</v>
      </c>
      <c r="N105" s="15" t="s">
        <v>19</v>
      </c>
    </row>
    <row r="106" spans="1:14" s="5" customFormat="1" ht="39.75" customHeight="1" x14ac:dyDescent="0.25">
      <c r="A106" s="24">
        <v>101</v>
      </c>
      <c r="B106" s="32" t="s">
        <v>99</v>
      </c>
      <c r="C106" s="24" t="s">
        <v>16</v>
      </c>
      <c r="D106" s="26">
        <v>1</v>
      </c>
      <c r="E106" s="28">
        <v>217</v>
      </c>
      <c r="F106" s="28">
        <f t="shared" si="4"/>
        <v>217</v>
      </c>
      <c r="G106" s="23">
        <v>217</v>
      </c>
      <c r="H106" s="28">
        <v>249.55</v>
      </c>
      <c r="I106" s="28">
        <v>282.10000000000002</v>
      </c>
      <c r="J106" s="28">
        <f t="shared" si="5"/>
        <v>32.550000000000033</v>
      </c>
      <c r="K106" s="28">
        <f t="shared" si="6"/>
        <v>249.55000000000004</v>
      </c>
      <c r="L106" s="29">
        <f t="shared" si="7"/>
        <v>0.13043478260869576</v>
      </c>
      <c r="M106" s="15" t="s">
        <v>27</v>
      </c>
      <c r="N106" s="15" t="s">
        <v>19</v>
      </c>
    </row>
    <row r="107" spans="1:14" s="5" customFormat="1" ht="38.25" customHeight="1" x14ac:dyDescent="0.25">
      <c r="A107" s="24">
        <v>102</v>
      </c>
      <c r="B107" s="32" t="s">
        <v>100</v>
      </c>
      <c r="C107" s="24" t="s">
        <v>16</v>
      </c>
      <c r="D107" s="26">
        <v>5</v>
      </c>
      <c r="E107" s="28">
        <v>217</v>
      </c>
      <c r="F107" s="28">
        <f t="shared" si="4"/>
        <v>1085</v>
      </c>
      <c r="G107" s="23">
        <v>217</v>
      </c>
      <c r="H107" s="28">
        <v>249.55</v>
      </c>
      <c r="I107" s="28">
        <v>282.10000000000002</v>
      </c>
      <c r="J107" s="28">
        <f t="shared" si="5"/>
        <v>32.550000000000033</v>
      </c>
      <c r="K107" s="28">
        <f t="shared" si="6"/>
        <v>249.55000000000004</v>
      </c>
      <c r="L107" s="29">
        <f t="shared" si="7"/>
        <v>0.13043478260869576</v>
      </c>
      <c r="M107" s="15" t="s">
        <v>27</v>
      </c>
      <c r="N107" s="15" t="s">
        <v>19</v>
      </c>
    </row>
    <row r="108" spans="1:14" s="5" customFormat="1" ht="39.75" customHeight="1" x14ac:dyDescent="0.25">
      <c r="A108" s="24">
        <v>103</v>
      </c>
      <c r="B108" s="32" t="s">
        <v>101</v>
      </c>
      <c r="C108" s="24" t="s">
        <v>16</v>
      </c>
      <c r="D108" s="26">
        <v>4</v>
      </c>
      <c r="E108" s="28">
        <v>217</v>
      </c>
      <c r="F108" s="28">
        <f t="shared" si="4"/>
        <v>868</v>
      </c>
      <c r="G108" s="23">
        <v>217</v>
      </c>
      <c r="H108" s="28">
        <v>249.55</v>
      </c>
      <c r="I108" s="28">
        <v>282.10000000000002</v>
      </c>
      <c r="J108" s="28">
        <f t="shared" si="5"/>
        <v>32.550000000000033</v>
      </c>
      <c r="K108" s="28">
        <f t="shared" si="6"/>
        <v>249.55000000000004</v>
      </c>
      <c r="L108" s="29">
        <f t="shared" si="7"/>
        <v>0.13043478260869576</v>
      </c>
      <c r="M108" s="15" t="s">
        <v>27</v>
      </c>
      <c r="N108" s="15" t="s">
        <v>19</v>
      </c>
    </row>
    <row r="109" spans="1:14" s="5" customFormat="1" ht="31.5" customHeight="1" x14ac:dyDescent="0.25">
      <c r="A109" s="24">
        <v>104</v>
      </c>
      <c r="B109" s="32" t="s">
        <v>102</v>
      </c>
      <c r="C109" s="24" t="s">
        <v>16</v>
      </c>
      <c r="D109" s="26">
        <v>2</v>
      </c>
      <c r="E109" s="28">
        <v>217</v>
      </c>
      <c r="F109" s="28">
        <f t="shared" si="4"/>
        <v>434</v>
      </c>
      <c r="G109" s="23">
        <v>217</v>
      </c>
      <c r="H109" s="28">
        <v>249.55</v>
      </c>
      <c r="I109" s="28">
        <v>282.10000000000002</v>
      </c>
      <c r="J109" s="28">
        <f t="shared" si="5"/>
        <v>32.550000000000033</v>
      </c>
      <c r="K109" s="28">
        <f t="shared" si="6"/>
        <v>249.55000000000004</v>
      </c>
      <c r="L109" s="29">
        <f t="shared" si="7"/>
        <v>0.13043478260869576</v>
      </c>
      <c r="M109" s="15" t="s">
        <v>27</v>
      </c>
      <c r="N109" s="15" t="s">
        <v>19</v>
      </c>
    </row>
    <row r="110" spans="1:14" s="5" customFormat="1" ht="46.5" customHeight="1" x14ac:dyDescent="0.25">
      <c r="A110" s="24">
        <v>105</v>
      </c>
      <c r="B110" s="32" t="s">
        <v>103</v>
      </c>
      <c r="C110" s="24" t="s">
        <v>16</v>
      </c>
      <c r="D110" s="26">
        <v>1</v>
      </c>
      <c r="E110" s="28">
        <v>217</v>
      </c>
      <c r="F110" s="28">
        <f t="shared" si="4"/>
        <v>217</v>
      </c>
      <c r="G110" s="23">
        <v>217</v>
      </c>
      <c r="H110" s="28">
        <v>249.55</v>
      </c>
      <c r="I110" s="28">
        <v>282.10000000000002</v>
      </c>
      <c r="J110" s="28">
        <f t="shared" si="5"/>
        <v>32.550000000000033</v>
      </c>
      <c r="K110" s="28">
        <f t="shared" si="6"/>
        <v>249.55000000000004</v>
      </c>
      <c r="L110" s="29">
        <f t="shared" si="7"/>
        <v>0.13043478260869576</v>
      </c>
      <c r="M110" s="15" t="s">
        <v>27</v>
      </c>
      <c r="N110" s="15" t="s">
        <v>19</v>
      </c>
    </row>
    <row r="111" spans="1:14" s="5" customFormat="1" ht="54.75" customHeight="1" x14ac:dyDescent="0.25">
      <c r="A111" s="24">
        <v>106</v>
      </c>
      <c r="B111" s="33" t="s">
        <v>104</v>
      </c>
      <c r="C111" s="24" t="s">
        <v>16</v>
      </c>
      <c r="D111" s="26">
        <v>1</v>
      </c>
      <c r="E111" s="28">
        <v>217</v>
      </c>
      <c r="F111" s="28">
        <f t="shared" si="4"/>
        <v>217</v>
      </c>
      <c r="G111" s="23">
        <v>217</v>
      </c>
      <c r="H111" s="28">
        <v>249.55</v>
      </c>
      <c r="I111" s="28">
        <v>282.10000000000002</v>
      </c>
      <c r="J111" s="28">
        <f t="shared" si="5"/>
        <v>32.550000000000033</v>
      </c>
      <c r="K111" s="28">
        <f t="shared" si="6"/>
        <v>249.55000000000004</v>
      </c>
      <c r="L111" s="29">
        <f t="shared" si="7"/>
        <v>0.13043478260869576</v>
      </c>
      <c r="M111" s="15" t="s">
        <v>27</v>
      </c>
      <c r="N111" s="15" t="s">
        <v>19</v>
      </c>
    </row>
    <row r="112" spans="1:14" s="5" customFormat="1" ht="48" customHeight="1" x14ac:dyDescent="0.25">
      <c r="A112" s="24">
        <v>107</v>
      </c>
      <c r="B112" s="32" t="s">
        <v>105</v>
      </c>
      <c r="C112" s="24" t="s">
        <v>16</v>
      </c>
      <c r="D112" s="26">
        <v>1</v>
      </c>
      <c r="E112" s="28">
        <v>217</v>
      </c>
      <c r="F112" s="28">
        <f t="shared" si="4"/>
        <v>217</v>
      </c>
      <c r="G112" s="23">
        <v>217</v>
      </c>
      <c r="H112" s="28">
        <v>249.55</v>
      </c>
      <c r="I112" s="28">
        <v>282.10000000000002</v>
      </c>
      <c r="J112" s="28">
        <f t="shared" si="5"/>
        <v>32.550000000000033</v>
      </c>
      <c r="K112" s="28">
        <f t="shared" si="6"/>
        <v>249.55000000000004</v>
      </c>
      <c r="L112" s="29">
        <f t="shared" si="7"/>
        <v>0.13043478260869576</v>
      </c>
      <c r="M112" s="15" t="s">
        <v>27</v>
      </c>
      <c r="N112" s="15" t="s">
        <v>19</v>
      </c>
    </row>
    <row r="113" spans="1:14" s="5" customFormat="1" ht="36.75" customHeight="1" x14ac:dyDescent="0.25">
      <c r="A113" s="24">
        <v>108</v>
      </c>
      <c r="B113" s="32" t="s">
        <v>106</v>
      </c>
      <c r="C113" s="24" t="s">
        <v>16</v>
      </c>
      <c r="D113" s="26">
        <v>2</v>
      </c>
      <c r="E113" s="28">
        <v>217</v>
      </c>
      <c r="F113" s="28">
        <f t="shared" si="4"/>
        <v>434</v>
      </c>
      <c r="G113" s="23">
        <v>217</v>
      </c>
      <c r="H113" s="28">
        <v>249.55</v>
      </c>
      <c r="I113" s="28">
        <v>282.10000000000002</v>
      </c>
      <c r="J113" s="28">
        <f t="shared" si="5"/>
        <v>32.550000000000033</v>
      </c>
      <c r="K113" s="28">
        <f t="shared" si="6"/>
        <v>249.55000000000004</v>
      </c>
      <c r="L113" s="29">
        <f t="shared" si="7"/>
        <v>0.13043478260869576</v>
      </c>
      <c r="M113" s="15" t="s">
        <v>27</v>
      </c>
      <c r="N113" s="15" t="s">
        <v>19</v>
      </c>
    </row>
    <row r="114" spans="1:14" s="5" customFormat="1" ht="51.75" customHeight="1" x14ac:dyDescent="0.25">
      <c r="A114" s="24">
        <v>109</v>
      </c>
      <c r="B114" s="33" t="s">
        <v>107</v>
      </c>
      <c r="C114" s="24" t="s">
        <v>16</v>
      </c>
      <c r="D114" s="26">
        <v>3</v>
      </c>
      <c r="E114" s="28">
        <v>217</v>
      </c>
      <c r="F114" s="28">
        <f t="shared" si="4"/>
        <v>651</v>
      </c>
      <c r="G114" s="23">
        <v>217</v>
      </c>
      <c r="H114" s="28">
        <v>249.55</v>
      </c>
      <c r="I114" s="28">
        <v>282.10000000000002</v>
      </c>
      <c r="J114" s="28">
        <f t="shared" si="5"/>
        <v>32.550000000000033</v>
      </c>
      <c r="K114" s="28">
        <f t="shared" si="6"/>
        <v>249.55000000000004</v>
      </c>
      <c r="L114" s="29">
        <f t="shared" si="7"/>
        <v>0.13043478260869576</v>
      </c>
      <c r="M114" s="15" t="s">
        <v>27</v>
      </c>
      <c r="N114" s="15" t="s">
        <v>19</v>
      </c>
    </row>
    <row r="115" spans="1:14" s="5" customFormat="1" ht="30.75" customHeight="1" x14ac:dyDescent="0.25">
      <c r="A115" s="24">
        <v>110</v>
      </c>
      <c r="B115" s="33" t="s">
        <v>108</v>
      </c>
      <c r="C115" s="24" t="s">
        <v>16</v>
      </c>
      <c r="D115" s="26">
        <v>1</v>
      </c>
      <c r="E115" s="28">
        <v>217</v>
      </c>
      <c r="F115" s="28">
        <f t="shared" si="4"/>
        <v>217</v>
      </c>
      <c r="G115" s="23">
        <v>217</v>
      </c>
      <c r="H115" s="28">
        <v>249.55</v>
      </c>
      <c r="I115" s="28">
        <v>282.10000000000002</v>
      </c>
      <c r="J115" s="28">
        <f t="shared" si="5"/>
        <v>32.550000000000033</v>
      </c>
      <c r="K115" s="28">
        <f t="shared" si="6"/>
        <v>249.55000000000004</v>
      </c>
      <c r="L115" s="29">
        <f t="shared" si="7"/>
        <v>0.13043478260869576</v>
      </c>
      <c r="M115" s="15" t="s">
        <v>27</v>
      </c>
      <c r="N115" s="15" t="s">
        <v>19</v>
      </c>
    </row>
    <row r="116" spans="1:14" s="5" customFormat="1" ht="33" customHeight="1" x14ac:dyDescent="0.25">
      <c r="A116" s="24">
        <v>111</v>
      </c>
      <c r="B116" s="33" t="s">
        <v>109</v>
      </c>
      <c r="C116" s="24" t="s">
        <v>16</v>
      </c>
      <c r="D116" s="26">
        <v>1</v>
      </c>
      <c r="E116" s="28">
        <v>217</v>
      </c>
      <c r="F116" s="28">
        <f t="shared" si="4"/>
        <v>217</v>
      </c>
      <c r="G116" s="23">
        <v>217</v>
      </c>
      <c r="H116" s="28">
        <v>249.55</v>
      </c>
      <c r="I116" s="28">
        <v>282.10000000000002</v>
      </c>
      <c r="J116" s="28">
        <f t="shared" si="5"/>
        <v>32.550000000000033</v>
      </c>
      <c r="K116" s="28">
        <f t="shared" si="6"/>
        <v>249.55000000000004</v>
      </c>
      <c r="L116" s="29">
        <f t="shared" si="7"/>
        <v>0.13043478260869576</v>
      </c>
      <c r="M116" s="15" t="s">
        <v>27</v>
      </c>
      <c r="N116" s="15" t="s">
        <v>19</v>
      </c>
    </row>
    <row r="117" spans="1:14" s="5" customFormat="1" ht="24" x14ac:dyDescent="0.25">
      <c r="A117" s="24">
        <v>112</v>
      </c>
      <c r="B117" s="32" t="s">
        <v>110</v>
      </c>
      <c r="C117" s="24" t="s">
        <v>16</v>
      </c>
      <c r="D117" s="26">
        <v>1</v>
      </c>
      <c r="E117" s="28">
        <v>217</v>
      </c>
      <c r="F117" s="28">
        <f t="shared" si="4"/>
        <v>217</v>
      </c>
      <c r="G117" s="23">
        <v>217</v>
      </c>
      <c r="H117" s="28">
        <v>249.55</v>
      </c>
      <c r="I117" s="28">
        <v>282.10000000000002</v>
      </c>
      <c r="J117" s="28">
        <f t="shared" si="5"/>
        <v>32.550000000000033</v>
      </c>
      <c r="K117" s="28">
        <f t="shared" si="6"/>
        <v>249.55000000000004</v>
      </c>
      <c r="L117" s="29">
        <f t="shared" si="7"/>
        <v>0.13043478260869576</v>
      </c>
      <c r="M117" s="15" t="s">
        <v>27</v>
      </c>
      <c r="N117" s="15" t="s">
        <v>19</v>
      </c>
    </row>
    <row r="118" spans="1:14" s="5" customFormat="1" ht="24" x14ac:dyDescent="0.25">
      <c r="A118" s="24">
        <v>113</v>
      </c>
      <c r="B118" s="32" t="s">
        <v>110</v>
      </c>
      <c r="C118" s="24" t="s">
        <v>16</v>
      </c>
      <c r="D118" s="26">
        <v>1</v>
      </c>
      <c r="E118" s="28">
        <v>217</v>
      </c>
      <c r="F118" s="28">
        <f t="shared" si="4"/>
        <v>217</v>
      </c>
      <c r="G118" s="23">
        <v>217</v>
      </c>
      <c r="H118" s="28">
        <v>249.55</v>
      </c>
      <c r="I118" s="28">
        <v>282.10000000000002</v>
      </c>
      <c r="J118" s="28">
        <f t="shared" si="5"/>
        <v>32.550000000000033</v>
      </c>
      <c r="K118" s="28">
        <f t="shared" si="6"/>
        <v>249.55000000000004</v>
      </c>
      <c r="L118" s="29">
        <f t="shared" si="7"/>
        <v>0.13043478260869576</v>
      </c>
      <c r="M118" s="15" t="s">
        <v>27</v>
      </c>
      <c r="N118" s="15" t="s">
        <v>19</v>
      </c>
    </row>
    <row r="119" spans="1:14" s="5" customFormat="1" ht="24" x14ac:dyDescent="0.25">
      <c r="A119" s="24">
        <v>114</v>
      </c>
      <c r="B119" s="32" t="s">
        <v>111</v>
      </c>
      <c r="C119" s="24" t="s">
        <v>16</v>
      </c>
      <c r="D119" s="26">
        <v>10</v>
      </c>
      <c r="E119" s="28">
        <v>217</v>
      </c>
      <c r="F119" s="28">
        <f t="shared" si="4"/>
        <v>2170</v>
      </c>
      <c r="G119" s="23">
        <v>217</v>
      </c>
      <c r="H119" s="28">
        <v>249.55</v>
      </c>
      <c r="I119" s="28">
        <v>282.10000000000002</v>
      </c>
      <c r="J119" s="28">
        <f t="shared" si="5"/>
        <v>32.550000000000033</v>
      </c>
      <c r="K119" s="28">
        <f t="shared" si="6"/>
        <v>249.55000000000004</v>
      </c>
      <c r="L119" s="29">
        <f t="shared" si="7"/>
        <v>0.13043478260869576</v>
      </c>
      <c r="M119" s="15" t="s">
        <v>27</v>
      </c>
      <c r="N119" s="15" t="s">
        <v>19</v>
      </c>
    </row>
    <row r="120" spans="1:14" s="5" customFormat="1" ht="24" x14ac:dyDescent="0.25">
      <c r="A120" s="24">
        <v>115</v>
      </c>
      <c r="B120" s="32" t="s">
        <v>112</v>
      </c>
      <c r="C120" s="24" t="s">
        <v>16</v>
      </c>
      <c r="D120" s="26">
        <v>5</v>
      </c>
      <c r="E120" s="28">
        <v>217</v>
      </c>
      <c r="F120" s="28">
        <f t="shared" si="4"/>
        <v>1085</v>
      </c>
      <c r="G120" s="23">
        <v>217</v>
      </c>
      <c r="H120" s="28">
        <v>249.55</v>
      </c>
      <c r="I120" s="28">
        <v>282.10000000000002</v>
      </c>
      <c r="J120" s="28">
        <f t="shared" si="5"/>
        <v>32.550000000000033</v>
      </c>
      <c r="K120" s="28">
        <f t="shared" si="6"/>
        <v>249.55000000000004</v>
      </c>
      <c r="L120" s="29">
        <f t="shared" si="7"/>
        <v>0.13043478260869576</v>
      </c>
      <c r="M120" s="15" t="s">
        <v>27</v>
      </c>
      <c r="N120" s="15" t="s">
        <v>19</v>
      </c>
    </row>
    <row r="121" spans="1:14" s="5" customFormat="1" ht="24" x14ac:dyDescent="0.25">
      <c r="A121" s="24">
        <v>116</v>
      </c>
      <c r="B121" s="32" t="s">
        <v>112</v>
      </c>
      <c r="C121" s="24" t="s">
        <v>16</v>
      </c>
      <c r="D121" s="26">
        <v>20</v>
      </c>
      <c r="E121" s="28">
        <v>217</v>
      </c>
      <c r="F121" s="28">
        <f t="shared" si="4"/>
        <v>4340</v>
      </c>
      <c r="G121" s="23">
        <v>217</v>
      </c>
      <c r="H121" s="28">
        <v>249.55</v>
      </c>
      <c r="I121" s="28">
        <v>282.10000000000002</v>
      </c>
      <c r="J121" s="28">
        <f t="shared" si="5"/>
        <v>32.550000000000033</v>
      </c>
      <c r="K121" s="28">
        <f t="shared" si="6"/>
        <v>249.55000000000004</v>
      </c>
      <c r="L121" s="29">
        <f t="shared" si="7"/>
        <v>0.13043478260869576</v>
      </c>
      <c r="M121" s="15" t="s">
        <v>27</v>
      </c>
      <c r="N121" s="15" t="s">
        <v>19</v>
      </c>
    </row>
    <row r="122" spans="1:14" s="5" customFormat="1" ht="24" x14ac:dyDescent="0.25">
      <c r="A122" s="24">
        <v>117</v>
      </c>
      <c r="B122" s="32" t="s">
        <v>112</v>
      </c>
      <c r="C122" s="24" t="s">
        <v>16</v>
      </c>
      <c r="D122" s="26">
        <v>10</v>
      </c>
      <c r="E122" s="28">
        <v>217</v>
      </c>
      <c r="F122" s="28">
        <f t="shared" si="4"/>
        <v>2170</v>
      </c>
      <c r="G122" s="23">
        <v>217</v>
      </c>
      <c r="H122" s="28">
        <v>249.55</v>
      </c>
      <c r="I122" s="28">
        <v>282.10000000000002</v>
      </c>
      <c r="J122" s="28">
        <f t="shared" si="5"/>
        <v>32.550000000000033</v>
      </c>
      <c r="K122" s="28">
        <f t="shared" si="6"/>
        <v>249.55000000000004</v>
      </c>
      <c r="L122" s="29">
        <f t="shared" si="7"/>
        <v>0.13043478260869576</v>
      </c>
      <c r="M122" s="15" t="s">
        <v>27</v>
      </c>
      <c r="N122" s="15" t="s">
        <v>19</v>
      </c>
    </row>
    <row r="123" spans="1:14" s="5" customFormat="1" ht="24" x14ac:dyDescent="0.25">
      <c r="A123" s="24">
        <v>118</v>
      </c>
      <c r="B123" s="32" t="s">
        <v>112</v>
      </c>
      <c r="C123" s="24" t="s">
        <v>16</v>
      </c>
      <c r="D123" s="26">
        <v>10</v>
      </c>
      <c r="E123" s="28">
        <v>217</v>
      </c>
      <c r="F123" s="28">
        <f t="shared" si="4"/>
        <v>2170</v>
      </c>
      <c r="G123" s="23">
        <v>217</v>
      </c>
      <c r="H123" s="28">
        <v>249.55</v>
      </c>
      <c r="I123" s="28">
        <v>282.10000000000002</v>
      </c>
      <c r="J123" s="28">
        <f t="shared" si="5"/>
        <v>32.550000000000033</v>
      </c>
      <c r="K123" s="28">
        <f t="shared" si="6"/>
        <v>249.55000000000004</v>
      </c>
      <c r="L123" s="29">
        <f t="shared" si="7"/>
        <v>0.13043478260869576</v>
      </c>
      <c r="M123" s="15" t="s">
        <v>27</v>
      </c>
      <c r="N123" s="15" t="s">
        <v>19</v>
      </c>
    </row>
    <row r="124" spans="1:14" s="5" customFormat="1" ht="24" x14ac:dyDescent="0.25">
      <c r="A124" s="24">
        <v>119</v>
      </c>
      <c r="B124" s="32" t="s">
        <v>113</v>
      </c>
      <c r="C124" s="24" t="s">
        <v>16</v>
      </c>
      <c r="D124" s="26">
        <v>25</v>
      </c>
      <c r="E124" s="28">
        <v>217</v>
      </c>
      <c r="F124" s="28">
        <f t="shared" si="4"/>
        <v>5425</v>
      </c>
      <c r="G124" s="23">
        <v>217</v>
      </c>
      <c r="H124" s="28">
        <v>249.55</v>
      </c>
      <c r="I124" s="28">
        <v>282.10000000000002</v>
      </c>
      <c r="J124" s="28">
        <f t="shared" si="5"/>
        <v>32.550000000000033</v>
      </c>
      <c r="K124" s="28">
        <f t="shared" si="6"/>
        <v>249.55000000000004</v>
      </c>
      <c r="L124" s="29">
        <f t="shared" si="7"/>
        <v>0.13043478260869576</v>
      </c>
      <c r="M124" s="15" t="s">
        <v>27</v>
      </c>
      <c r="N124" s="15" t="s">
        <v>19</v>
      </c>
    </row>
    <row r="125" spans="1:14" s="5" customFormat="1" ht="24" x14ac:dyDescent="0.25">
      <c r="A125" s="24">
        <v>120</v>
      </c>
      <c r="B125" s="32" t="s">
        <v>114</v>
      </c>
      <c r="C125" s="24" t="s">
        <v>16</v>
      </c>
      <c r="D125" s="26">
        <v>15</v>
      </c>
      <c r="E125" s="28">
        <v>217</v>
      </c>
      <c r="F125" s="28">
        <f t="shared" si="4"/>
        <v>3255</v>
      </c>
      <c r="G125" s="23">
        <v>217</v>
      </c>
      <c r="H125" s="28">
        <v>249.55</v>
      </c>
      <c r="I125" s="28">
        <v>282.10000000000002</v>
      </c>
      <c r="J125" s="28">
        <f t="shared" si="5"/>
        <v>32.550000000000033</v>
      </c>
      <c r="K125" s="28">
        <f t="shared" si="6"/>
        <v>249.55000000000004</v>
      </c>
      <c r="L125" s="29">
        <f t="shared" si="7"/>
        <v>0.13043478260869576</v>
      </c>
      <c r="M125" s="15" t="s">
        <v>27</v>
      </c>
      <c r="N125" s="15" t="s">
        <v>19</v>
      </c>
    </row>
    <row r="126" spans="1:14" s="5" customFormat="1" ht="36" x14ac:dyDescent="0.25">
      <c r="A126" s="24">
        <v>121</v>
      </c>
      <c r="B126" s="33" t="s">
        <v>115</v>
      </c>
      <c r="C126" s="24" t="s">
        <v>16</v>
      </c>
      <c r="D126" s="26">
        <v>6</v>
      </c>
      <c r="E126" s="28">
        <v>217</v>
      </c>
      <c r="F126" s="28">
        <f t="shared" si="4"/>
        <v>1302</v>
      </c>
      <c r="G126" s="23">
        <v>217</v>
      </c>
      <c r="H126" s="28">
        <v>249.55</v>
      </c>
      <c r="I126" s="28">
        <v>282.10000000000002</v>
      </c>
      <c r="J126" s="28">
        <f t="shared" si="5"/>
        <v>32.550000000000033</v>
      </c>
      <c r="K126" s="28">
        <f t="shared" si="6"/>
        <v>249.55000000000004</v>
      </c>
      <c r="L126" s="29">
        <f t="shared" si="7"/>
        <v>0.13043478260869576</v>
      </c>
      <c r="M126" s="15" t="s">
        <v>27</v>
      </c>
      <c r="N126" s="15" t="s">
        <v>19</v>
      </c>
    </row>
    <row r="127" spans="1:14" s="5" customFormat="1" ht="36" x14ac:dyDescent="0.25">
      <c r="A127" s="24">
        <v>122</v>
      </c>
      <c r="B127" s="33" t="s">
        <v>116</v>
      </c>
      <c r="C127" s="24" t="s">
        <v>16</v>
      </c>
      <c r="D127" s="26">
        <v>20</v>
      </c>
      <c r="E127" s="28">
        <v>217</v>
      </c>
      <c r="F127" s="28">
        <f t="shared" si="4"/>
        <v>4340</v>
      </c>
      <c r="G127" s="23">
        <v>217</v>
      </c>
      <c r="H127" s="28">
        <v>249.55</v>
      </c>
      <c r="I127" s="28">
        <v>282.10000000000002</v>
      </c>
      <c r="J127" s="28">
        <f t="shared" si="5"/>
        <v>32.550000000000033</v>
      </c>
      <c r="K127" s="28">
        <f t="shared" si="6"/>
        <v>249.55000000000004</v>
      </c>
      <c r="L127" s="29">
        <f t="shared" si="7"/>
        <v>0.13043478260869576</v>
      </c>
      <c r="M127" s="15" t="s">
        <v>27</v>
      </c>
      <c r="N127" s="15" t="s">
        <v>19</v>
      </c>
    </row>
    <row r="128" spans="1:14" s="5" customFormat="1" ht="36" x14ac:dyDescent="0.25">
      <c r="A128" s="24">
        <v>123</v>
      </c>
      <c r="B128" s="32" t="s">
        <v>117</v>
      </c>
      <c r="C128" s="24" t="s">
        <v>16</v>
      </c>
      <c r="D128" s="26">
        <v>40</v>
      </c>
      <c r="E128" s="28">
        <v>217</v>
      </c>
      <c r="F128" s="28">
        <f t="shared" si="4"/>
        <v>8680</v>
      </c>
      <c r="G128" s="23">
        <v>217</v>
      </c>
      <c r="H128" s="28">
        <v>249.55</v>
      </c>
      <c r="I128" s="28">
        <v>282.10000000000002</v>
      </c>
      <c r="J128" s="28">
        <f t="shared" si="5"/>
        <v>32.550000000000033</v>
      </c>
      <c r="K128" s="28">
        <f t="shared" si="6"/>
        <v>249.55000000000004</v>
      </c>
      <c r="L128" s="29">
        <f t="shared" si="7"/>
        <v>0.13043478260869576</v>
      </c>
      <c r="M128" s="15" t="s">
        <v>27</v>
      </c>
      <c r="N128" s="15" t="s">
        <v>19</v>
      </c>
    </row>
    <row r="129" spans="1:14" s="5" customFormat="1" ht="36" x14ac:dyDescent="0.25">
      <c r="A129" s="24">
        <v>124</v>
      </c>
      <c r="B129" s="32" t="s">
        <v>118</v>
      </c>
      <c r="C129" s="24" t="s">
        <v>16</v>
      </c>
      <c r="D129" s="26">
        <v>81</v>
      </c>
      <c r="E129" s="28">
        <v>217</v>
      </c>
      <c r="F129" s="28">
        <f t="shared" si="4"/>
        <v>17577</v>
      </c>
      <c r="G129" s="23">
        <v>217</v>
      </c>
      <c r="H129" s="28">
        <v>249.55</v>
      </c>
      <c r="I129" s="28">
        <v>282.10000000000002</v>
      </c>
      <c r="J129" s="28">
        <f t="shared" si="5"/>
        <v>32.550000000000033</v>
      </c>
      <c r="K129" s="28">
        <f t="shared" si="6"/>
        <v>249.55000000000004</v>
      </c>
      <c r="L129" s="29">
        <f t="shared" si="7"/>
        <v>0.13043478260869576</v>
      </c>
      <c r="M129" s="15" t="s">
        <v>27</v>
      </c>
      <c r="N129" s="15" t="s">
        <v>19</v>
      </c>
    </row>
    <row r="130" spans="1:14" s="5" customFormat="1" ht="48" x14ac:dyDescent="0.25">
      <c r="A130" s="24">
        <v>125</v>
      </c>
      <c r="B130" s="33" t="s">
        <v>119</v>
      </c>
      <c r="C130" s="24" t="s">
        <v>16</v>
      </c>
      <c r="D130" s="26">
        <v>11</v>
      </c>
      <c r="E130" s="28">
        <v>217</v>
      </c>
      <c r="F130" s="28">
        <f t="shared" si="4"/>
        <v>2387</v>
      </c>
      <c r="G130" s="23">
        <v>217</v>
      </c>
      <c r="H130" s="28">
        <v>249.55</v>
      </c>
      <c r="I130" s="28">
        <v>282.10000000000002</v>
      </c>
      <c r="J130" s="28">
        <f t="shared" si="5"/>
        <v>32.550000000000033</v>
      </c>
      <c r="K130" s="28">
        <f t="shared" si="6"/>
        <v>249.55000000000004</v>
      </c>
      <c r="L130" s="29">
        <f t="shared" si="7"/>
        <v>0.13043478260869576</v>
      </c>
      <c r="M130" s="15" t="s">
        <v>27</v>
      </c>
      <c r="N130" s="15" t="s">
        <v>19</v>
      </c>
    </row>
    <row r="131" spans="1:14" s="5" customFormat="1" ht="24" x14ac:dyDescent="0.25">
      <c r="A131" s="24">
        <v>126</v>
      </c>
      <c r="B131" s="32" t="s">
        <v>120</v>
      </c>
      <c r="C131" s="24" t="s">
        <v>16</v>
      </c>
      <c r="D131" s="26">
        <v>3</v>
      </c>
      <c r="E131" s="28">
        <v>217</v>
      </c>
      <c r="F131" s="28">
        <f t="shared" si="4"/>
        <v>651</v>
      </c>
      <c r="G131" s="23">
        <v>217</v>
      </c>
      <c r="H131" s="28">
        <v>249.55</v>
      </c>
      <c r="I131" s="28">
        <v>282.10000000000002</v>
      </c>
      <c r="J131" s="28">
        <f t="shared" si="5"/>
        <v>32.550000000000033</v>
      </c>
      <c r="K131" s="28">
        <f t="shared" si="6"/>
        <v>249.55000000000004</v>
      </c>
      <c r="L131" s="29">
        <f t="shared" si="7"/>
        <v>0.13043478260869576</v>
      </c>
      <c r="M131" s="15" t="s">
        <v>27</v>
      </c>
      <c r="N131" s="15" t="s">
        <v>19</v>
      </c>
    </row>
    <row r="132" spans="1:14" s="5" customFormat="1" ht="24" x14ac:dyDescent="0.25">
      <c r="A132" s="24">
        <v>127</v>
      </c>
      <c r="B132" s="32" t="s">
        <v>121</v>
      </c>
      <c r="C132" s="24" t="s">
        <v>16</v>
      </c>
      <c r="D132" s="26">
        <v>10</v>
      </c>
      <c r="E132" s="28">
        <v>217</v>
      </c>
      <c r="F132" s="28">
        <f t="shared" si="4"/>
        <v>2170</v>
      </c>
      <c r="G132" s="23">
        <v>217</v>
      </c>
      <c r="H132" s="28">
        <v>249.55</v>
      </c>
      <c r="I132" s="28">
        <v>282.10000000000002</v>
      </c>
      <c r="J132" s="28">
        <f t="shared" si="5"/>
        <v>32.550000000000033</v>
      </c>
      <c r="K132" s="28">
        <f t="shared" si="6"/>
        <v>249.55000000000004</v>
      </c>
      <c r="L132" s="29">
        <f t="shared" si="7"/>
        <v>0.13043478260869576</v>
      </c>
      <c r="M132" s="15" t="s">
        <v>27</v>
      </c>
      <c r="N132" s="15" t="s">
        <v>19</v>
      </c>
    </row>
    <row r="133" spans="1:14" s="5" customFormat="1" ht="24" x14ac:dyDescent="0.25">
      <c r="A133" s="24">
        <v>128</v>
      </c>
      <c r="B133" s="32" t="s">
        <v>122</v>
      </c>
      <c r="C133" s="24" t="s">
        <v>16</v>
      </c>
      <c r="D133" s="26">
        <v>10</v>
      </c>
      <c r="E133" s="28">
        <v>217</v>
      </c>
      <c r="F133" s="28">
        <f t="shared" si="4"/>
        <v>2170</v>
      </c>
      <c r="G133" s="23">
        <v>217</v>
      </c>
      <c r="H133" s="28">
        <v>249.55</v>
      </c>
      <c r="I133" s="28">
        <v>282.10000000000002</v>
      </c>
      <c r="J133" s="28">
        <f t="shared" si="5"/>
        <v>32.550000000000033</v>
      </c>
      <c r="K133" s="28">
        <f t="shared" si="6"/>
        <v>249.55000000000004</v>
      </c>
      <c r="L133" s="29">
        <f t="shared" si="7"/>
        <v>0.13043478260869576</v>
      </c>
      <c r="M133" s="15" t="s">
        <v>27</v>
      </c>
      <c r="N133" s="15" t="s">
        <v>19</v>
      </c>
    </row>
    <row r="134" spans="1:14" s="5" customFormat="1" ht="24" x14ac:dyDescent="0.25">
      <c r="A134" s="24">
        <v>129</v>
      </c>
      <c r="B134" s="32" t="s">
        <v>123</v>
      </c>
      <c r="C134" s="24" t="s">
        <v>16</v>
      </c>
      <c r="D134" s="26">
        <v>11</v>
      </c>
      <c r="E134" s="28">
        <v>217</v>
      </c>
      <c r="F134" s="28">
        <f t="shared" ref="F134:F197" si="8">D134*E134</f>
        <v>2387</v>
      </c>
      <c r="G134" s="23">
        <v>217</v>
      </c>
      <c r="H134" s="28">
        <v>249.55</v>
      </c>
      <c r="I134" s="28">
        <v>282.10000000000002</v>
      </c>
      <c r="J134" s="28">
        <f t="shared" ref="J134:J197" si="9">STDEV(G134:I134)</f>
        <v>32.550000000000033</v>
      </c>
      <c r="K134" s="28">
        <f t="shared" ref="K134:K197" si="10">AVERAGE(G134:I134)</f>
        <v>249.55000000000004</v>
      </c>
      <c r="L134" s="29">
        <f t="shared" ref="L134:L197" si="11">J134/K134</f>
        <v>0.13043478260869576</v>
      </c>
      <c r="M134" s="15" t="s">
        <v>27</v>
      </c>
      <c r="N134" s="15" t="s">
        <v>19</v>
      </c>
    </row>
    <row r="135" spans="1:14" s="5" customFormat="1" ht="24" x14ac:dyDescent="0.25">
      <c r="A135" s="24">
        <v>130</v>
      </c>
      <c r="B135" s="32" t="s">
        <v>124</v>
      </c>
      <c r="C135" s="24" t="s">
        <v>16</v>
      </c>
      <c r="D135" s="26">
        <v>1</v>
      </c>
      <c r="E135" s="28">
        <v>217</v>
      </c>
      <c r="F135" s="28">
        <f t="shared" si="8"/>
        <v>217</v>
      </c>
      <c r="G135" s="23">
        <v>217</v>
      </c>
      <c r="H135" s="28">
        <v>249.55</v>
      </c>
      <c r="I135" s="28">
        <v>282.10000000000002</v>
      </c>
      <c r="J135" s="28">
        <f t="shared" si="9"/>
        <v>32.550000000000033</v>
      </c>
      <c r="K135" s="28">
        <f t="shared" si="10"/>
        <v>249.55000000000004</v>
      </c>
      <c r="L135" s="29">
        <f t="shared" si="11"/>
        <v>0.13043478260869576</v>
      </c>
      <c r="M135" s="15" t="s">
        <v>27</v>
      </c>
      <c r="N135" s="15" t="s">
        <v>19</v>
      </c>
    </row>
    <row r="136" spans="1:14" s="5" customFormat="1" ht="38.25" x14ac:dyDescent="0.25">
      <c r="A136" s="24">
        <v>131</v>
      </c>
      <c r="B136" s="34" t="s">
        <v>125</v>
      </c>
      <c r="C136" s="24" t="s">
        <v>16</v>
      </c>
      <c r="D136" s="26">
        <v>1</v>
      </c>
      <c r="E136" s="28">
        <v>217</v>
      </c>
      <c r="F136" s="28">
        <f t="shared" si="8"/>
        <v>217</v>
      </c>
      <c r="G136" s="23">
        <v>217</v>
      </c>
      <c r="H136" s="28">
        <v>249.55</v>
      </c>
      <c r="I136" s="28">
        <v>282.10000000000002</v>
      </c>
      <c r="J136" s="28">
        <f t="shared" si="9"/>
        <v>32.550000000000033</v>
      </c>
      <c r="K136" s="28">
        <f t="shared" si="10"/>
        <v>249.55000000000004</v>
      </c>
      <c r="L136" s="29">
        <f t="shared" si="11"/>
        <v>0.13043478260869576</v>
      </c>
      <c r="M136" s="15" t="s">
        <v>27</v>
      </c>
      <c r="N136" s="15" t="s">
        <v>19</v>
      </c>
    </row>
    <row r="137" spans="1:14" s="5" customFormat="1" ht="24" x14ac:dyDescent="0.25">
      <c r="A137" s="24">
        <v>132</v>
      </c>
      <c r="B137" s="32" t="s">
        <v>126</v>
      </c>
      <c r="C137" s="24" t="s">
        <v>16</v>
      </c>
      <c r="D137" s="26">
        <v>1</v>
      </c>
      <c r="E137" s="28">
        <v>217</v>
      </c>
      <c r="F137" s="28">
        <f t="shared" si="8"/>
        <v>217</v>
      </c>
      <c r="G137" s="23">
        <v>217</v>
      </c>
      <c r="H137" s="28">
        <v>249.55</v>
      </c>
      <c r="I137" s="28">
        <v>282.10000000000002</v>
      </c>
      <c r="J137" s="28">
        <f t="shared" si="9"/>
        <v>32.550000000000033</v>
      </c>
      <c r="K137" s="28">
        <f t="shared" si="10"/>
        <v>249.55000000000004</v>
      </c>
      <c r="L137" s="29">
        <f t="shared" si="11"/>
        <v>0.13043478260869576</v>
      </c>
      <c r="M137" s="15" t="s">
        <v>27</v>
      </c>
      <c r="N137" s="15" t="s">
        <v>19</v>
      </c>
    </row>
    <row r="138" spans="1:14" s="5" customFormat="1" ht="24" x14ac:dyDescent="0.25">
      <c r="A138" s="24">
        <v>133</v>
      </c>
      <c r="B138" s="32" t="s">
        <v>127</v>
      </c>
      <c r="C138" s="24" t="s">
        <v>16</v>
      </c>
      <c r="D138" s="26">
        <v>1</v>
      </c>
      <c r="E138" s="28">
        <v>217</v>
      </c>
      <c r="F138" s="28">
        <f t="shared" si="8"/>
        <v>217</v>
      </c>
      <c r="G138" s="23">
        <v>217</v>
      </c>
      <c r="H138" s="28">
        <v>249.55</v>
      </c>
      <c r="I138" s="28">
        <v>282.10000000000002</v>
      </c>
      <c r="J138" s="28">
        <f t="shared" si="9"/>
        <v>32.550000000000033</v>
      </c>
      <c r="K138" s="28">
        <f t="shared" si="10"/>
        <v>249.55000000000004</v>
      </c>
      <c r="L138" s="29">
        <f t="shared" si="11"/>
        <v>0.13043478260869576</v>
      </c>
      <c r="M138" s="15" t="s">
        <v>27</v>
      </c>
      <c r="N138" s="15" t="s">
        <v>19</v>
      </c>
    </row>
    <row r="139" spans="1:14" s="5" customFormat="1" ht="24" x14ac:dyDescent="0.25">
      <c r="A139" s="24">
        <v>134</v>
      </c>
      <c r="B139" s="32" t="s">
        <v>127</v>
      </c>
      <c r="C139" s="24" t="s">
        <v>16</v>
      </c>
      <c r="D139" s="26">
        <v>1</v>
      </c>
      <c r="E139" s="28">
        <v>217</v>
      </c>
      <c r="F139" s="28">
        <f t="shared" si="8"/>
        <v>217</v>
      </c>
      <c r="G139" s="23">
        <v>217</v>
      </c>
      <c r="H139" s="28">
        <v>249.55</v>
      </c>
      <c r="I139" s="28">
        <v>282.10000000000002</v>
      </c>
      <c r="J139" s="28">
        <f t="shared" si="9"/>
        <v>32.550000000000033</v>
      </c>
      <c r="K139" s="28">
        <f t="shared" si="10"/>
        <v>249.55000000000004</v>
      </c>
      <c r="L139" s="29">
        <f t="shared" si="11"/>
        <v>0.13043478260869576</v>
      </c>
      <c r="M139" s="15" t="s">
        <v>27</v>
      </c>
      <c r="N139" s="15" t="s">
        <v>19</v>
      </c>
    </row>
    <row r="140" spans="1:14" s="5" customFormat="1" ht="24" x14ac:dyDescent="0.25">
      <c r="A140" s="24">
        <v>135</v>
      </c>
      <c r="B140" s="32" t="s">
        <v>128</v>
      </c>
      <c r="C140" s="24" t="s">
        <v>16</v>
      </c>
      <c r="D140" s="26">
        <v>1</v>
      </c>
      <c r="E140" s="28">
        <v>217</v>
      </c>
      <c r="F140" s="28">
        <f t="shared" si="8"/>
        <v>217</v>
      </c>
      <c r="G140" s="23">
        <v>217</v>
      </c>
      <c r="H140" s="28">
        <v>249.55</v>
      </c>
      <c r="I140" s="28">
        <v>282.10000000000002</v>
      </c>
      <c r="J140" s="28">
        <f t="shared" si="9"/>
        <v>32.550000000000033</v>
      </c>
      <c r="K140" s="28">
        <f t="shared" si="10"/>
        <v>249.55000000000004</v>
      </c>
      <c r="L140" s="29">
        <f t="shared" si="11"/>
        <v>0.13043478260869576</v>
      </c>
      <c r="M140" s="15" t="s">
        <v>27</v>
      </c>
      <c r="N140" s="15" t="s">
        <v>19</v>
      </c>
    </row>
    <row r="141" spans="1:14" s="5" customFormat="1" ht="24" x14ac:dyDescent="0.25">
      <c r="A141" s="24">
        <v>136</v>
      </c>
      <c r="B141" s="32" t="s">
        <v>129</v>
      </c>
      <c r="C141" s="24" t="s">
        <v>16</v>
      </c>
      <c r="D141" s="26">
        <v>5</v>
      </c>
      <c r="E141" s="28">
        <v>217</v>
      </c>
      <c r="F141" s="28">
        <f t="shared" si="8"/>
        <v>1085</v>
      </c>
      <c r="G141" s="23">
        <v>217</v>
      </c>
      <c r="H141" s="28">
        <v>249.55</v>
      </c>
      <c r="I141" s="28">
        <v>282.10000000000002</v>
      </c>
      <c r="J141" s="28">
        <f t="shared" si="9"/>
        <v>32.550000000000033</v>
      </c>
      <c r="K141" s="28">
        <f t="shared" si="10"/>
        <v>249.55000000000004</v>
      </c>
      <c r="L141" s="29">
        <f t="shared" si="11"/>
        <v>0.13043478260869576</v>
      </c>
      <c r="M141" s="15" t="s">
        <v>27</v>
      </c>
      <c r="N141" s="15" t="s">
        <v>19</v>
      </c>
    </row>
    <row r="142" spans="1:14" s="5" customFormat="1" ht="24" x14ac:dyDescent="0.25">
      <c r="A142" s="24">
        <v>137</v>
      </c>
      <c r="B142" s="32" t="s">
        <v>130</v>
      </c>
      <c r="C142" s="24" t="s">
        <v>16</v>
      </c>
      <c r="D142" s="26">
        <v>1</v>
      </c>
      <c r="E142" s="28">
        <v>217</v>
      </c>
      <c r="F142" s="28">
        <f t="shared" si="8"/>
        <v>217</v>
      </c>
      <c r="G142" s="23">
        <v>217</v>
      </c>
      <c r="H142" s="28">
        <v>249.55</v>
      </c>
      <c r="I142" s="28">
        <v>282.10000000000002</v>
      </c>
      <c r="J142" s="28">
        <f t="shared" si="9"/>
        <v>32.550000000000033</v>
      </c>
      <c r="K142" s="28">
        <f t="shared" si="10"/>
        <v>249.55000000000004</v>
      </c>
      <c r="L142" s="29">
        <f t="shared" si="11"/>
        <v>0.13043478260869576</v>
      </c>
      <c r="M142" s="15" t="s">
        <v>27</v>
      </c>
      <c r="N142" s="15" t="s">
        <v>19</v>
      </c>
    </row>
    <row r="143" spans="1:14" s="5" customFormat="1" ht="24" x14ac:dyDescent="0.25">
      <c r="A143" s="24">
        <v>138</v>
      </c>
      <c r="B143" s="33" t="s">
        <v>131</v>
      </c>
      <c r="C143" s="24" t="s">
        <v>16</v>
      </c>
      <c r="D143" s="26">
        <v>5</v>
      </c>
      <c r="E143" s="28">
        <v>217</v>
      </c>
      <c r="F143" s="28">
        <f t="shared" si="8"/>
        <v>1085</v>
      </c>
      <c r="G143" s="23">
        <v>217</v>
      </c>
      <c r="H143" s="28">
        <v>249.55</v>
      </c>
      <c r="I143" s="28">
        <v>282.10000000000002</v>
      </c>
      <c r="J143" s="28">
        <f t="shared" si="9"/>
        <v>32.550000000000033</v>
      </c>
      <c r="K143" s="28">
        <f t="shared" si="10"/>
        <v>249.55000000000004</v>
      </c>
      <c r="L143" s="29">
        <f t="shared" si="11"/>
        <v>0.13043478260869576</v>
      </c>
      <c r="M143" s="15" t="s">
        <v>27</v>
      </c>
      <c r="N143" s="15" t="s">
        <v>19</v>
      </c>
    </row>
    <row r="144" spans="1:14" s="5" customFormat="1" ht="24" x14ac:dyDescent="0.25">
      <c r="A144" s="24">
        <v>139</v>
      </c>
      <c r="B144" s="32" t="s">
        <v>132</v>
      </c>
      <c r="C144" s="24" t="s">
        <v>16</v>
      </c>
      <c r="D144" s="26">
        <v>5</v>
      </c>
      <c r="E144" s="28">
        <v>217</v>
      </c>
      <c r="F144" s="28">
        <f t="shared" si="8"/>
        <v>1085</v>
      </c>
      <c r="G144" s="23">
        <v>217</v>
      </c>
      <c r="H144" s="28">
        <v>249.55</v>
      </c>
      <c r="I144" s="28">
        <v>282.10000000000002</v>
      </c>
      <c r="J144" s="28">
        <f t="shared" si="9"/>
        <v>32.550000000000033</v>
      </c>
      <c r="K144" s="28">
        <f t="shared" si="10"/>
        <v>249.55000000000004</v>
      </c>
      <c r="L144" s="29">
        <f t="shared" si="11"/>
        <v>0.13043478260869576</v>
      </c>
      <c r="M144" s="15" t="s">
        <v>27</v>
      </c>
      <c r="N144" s="15" t="s">
        <v>19</v>
      </c>
    </row>
    <row r="145" spans="1:14" s="5" customFormat="1" ht="24" x14ac:dyDescent="0.25">
      <c r="A145" s="24">
        <v>140</v>
      </c>
      <c r="B145" s="32" t="s">
        <v>133</v>
      </c>
      <c r="C145" s="24" t="s">
        <v>16</v>
      </c>
      <c r="D145" s="26">
        <v>2</v>
      </c>
      <c r="E145" s="28">
        <v>217</v>
      </c>
      <c r="F145" s="28">
        <f t="shared" si="8"/>
        <v>434</v>
      </c>
      <c r="G145" s="23">
        <v>217</v>
      </c>
      <c r="H145" s="28">
        <v>249.55</v>
      </c>
      <c r="I145" s="28">
        <v>282.10000000000002</v>
      </c>
      <c r="J145" s="28">
        <f t="shared" si="9"/>
        <v>32.550000000000033</v>
      </c>
      <c r="K145" s="28">
        <f t="shared" si="10"/>
        <v>249.55000000000004</v>
      </c>
      <c r="L145" s="29">
        <f t="shared" si="11"/>
        <v>0.13043478260869576</v>
      </c>
      <c r="M145" s="15" t="s">
        <v>27</v>
      </c>
      <c r="N145" s="15" t="s">
        <v>19</v>
      </c>
    </row>
    <row r="146" spans="1:14" s="5" customFormat="1" ht="24" x14ac:dyDescent="0.25">
      <c r="A146" s="24">
        <v>141</v>
      </c>
      <c r="B146" s="32" t="s">
        <v>134</v>
      </c>
      <c r="C146" s="24" t="s">
        <v>16</v>
      </c>
      <c r="D146" s="26">
        <v>2</v>
      </c>
      <c r="E146" s="28">
        <v>217</v>
      </c>
      <c r="F146" s="28">
        <f t="shared" si="8"/>
        <v>434</v>
      </c>
      <c r="G146" s="23">
        <v>217</v>
      </c>
      <c r="H146" s="28">
        <v>249.55</v>
      </c>
      <c r="I146" s="28">
        <v>282.10000000000002</v>
      </c>
      <c r="J146" s="28">
        <f t="shared" si="9"/>
        <v>32.550000000000033</v>
      </c>
      <c r="K146" s="28">
        <f t="shared" si="10"/>
        <v>249.55000000000004</v>
      </c>
      <c r="L146" s="29">
        <f t="shared" si="11"/>
        <v>0.13043478260869576</v>
      </c>
      <c r="M146" s="15" t="s">
        <v>27</v>
      </c>
      <c r="N146" s="15" t="s">
        <v>19</v>
      </c>
    </row>
    <row r="147" spans="1:14" s="5" customFormat="1" ht="24" x14ac:dyDescent="0.25">
      <c r="A147" s="24">
        <v>142</v>
      </c>
      <c r="B147" s="32" t="s">
        <v>135</v>
      </c>
      <c r="C147" s="24" t="s">
        <v>16</v>
      </c>
      <c r="D147" s="26">
        <v>1</v>
      </c>
      <c r="E147" s="28">
        <v>217</v>
      </c>
      <c r="F147" s="28">
        <f t="shared" si="8"/>
        <v>217</v>
      </c>
      <c r="G147" s="23">
        <v>217</v>
      </c>
      <c r="H147" s="28">
        <v>249.55</v>
      </c>
      <c r="I147" s="28">
        <v>282.10000000000002</v>
      </c>
      <c r="J147" s="28">
        <f t="shared" si="9"/>
        <v>32.550000000000033</v>
      </c>
      <c r="K147" s="28">
        <f t="shared" si="10"/>
        <v>249.55000000000004</v>
      </c>
      <c r="L147" s="29">
        <f t="shared" si="11"/>
        <v>0.13043478260869576</v>
      </c>
      <c r="M147" s="15" t="s">
        <v>27</v>
      </c>
      <c r="N147" s="15" t="s">
        <v>19</v>
      </c>
    </row>
    <row r="148" spans="1:14" s="5" customFormat="1" ht="24" x14ac:dyDescent="0.25">
      <c r="A148" s="24">
        <v>143</v>
      </c>
      <c r="B148" s="32" t="s">
        <v>136</v>
      </c>
      <c r="C148" s="24" t="s">
        <v>16</v>
      </c>
      <c r="D148" s="26">
        <v>9</v>
      </c>
      <c r="E148" s="28">
        <v>217</v>
      </c>
      <c r="F148" s="28">
        <f t="shared" si="8"/>
        <v>1953</v>
      </c>
      <c r="G148" s="23">
        <v>217</v>
      </c>
      <c r="H148" s="28">
        <v>249.55</v>
      </c>
      <c r="I148" s="28">
        <v>282.10000000000002</v>
      </c>
      <c r="J148" s="28">
        <f t="shared" si="9"/>
        <v>32.550000000000033</v>
      </c>
      <c r="K148" s="28">
        <f t="shared" si="10"/>
        <v>249.55000000000004</v>
      </c>
      <c r="L148" s="29">
        <f t="shared" si="11"/>
        <v>0.13043478260869576</v>
      </c>
      <c r="M148" s="15" t="s">
        <v>27</v>
      </c>
      <c r="N148" s="15" t="s">
        <v>19</v>
      </c>
    </row>
    <row r="149" spans="1:14" s="5" customFormat="1" ht="24" x14ac:dyDescent="0.25">
      <c r="A149" s="24">
        <v>144</v>
      </c>
      <c r="B149" s="32" t="s">
        <v>137</v>
      </c>
      <c r="C149" s="24" t="s">
        <v>16</v>
      </c>
      <c r="D149" s="26">
        <v>1</v>
      </c>
      <c r="E149" s="28">
        <v>217</v>
      </c>
      <c r="F149" s="28">
        <f t="shared" si="8"/>
        <v>217</v>
      </c>
      <c r="G149" s="23">
        <v>217</v>
      </c>
      <c r="H149" s="28">
        <v>249.55</v>
      </c>
      <c r="I149" s="28">
        <v>282.10000000000002</v>
      </c>
      <c r="J149" s="28">
        <f t="shared" si="9"/>
        <v>32.550000000000033</v>
      </c>
      <c r="K149" s="28">
        <f t="shared" si="10"/>
        <v>249.55000000000004</v>
      </c>
      <c r="L149" s="29">
        <f t="shared" si="11"/>
        <v>0.13043478260869576</v>
      </c>
      <c r="M149" s="15" t="s">
        <v>27</v>
      </c>
      <c r="N149" s="15" t="s">
        <v>19</v>
      </c>
    </row>
    <row r="150" spans="1:14" s="5" customFormat="1" ht="24" x14ac:dyDescent="0.25">
      <c r="A150" s="24">
        <v>145</v>
      </c>
      <c r="B150" s="33" t="s">
        <v>138</v>
      </c>
      <c r="C150" s="24" t="s">
        <v>16</v>
      </c>
      <c r="D150" s="26">
        <v>1</v>
      </c>
      <c r="E150" s="28">
        <v>217</v>
      </c>
      <c r="F150" s="28">
        <f t="shared" si="8"/>
        <v>217</v>
      </c>
      <c r="G150" s="23">
        <v>217</v>
      </c>
      <c r="H150" s="28">
        <v>249.55</v>
      </c>
      <c r="I150" s="28">
        <v>282.10000000000002</v>
      </c>
      <c r="J150" s="28">
        <f t="shared" si="9"/>
        <v>32.550000000000033</v>
      </c>
      <c r="K150" s="28">
        <f t="shared" si="10"/>
        <v>249.55000000000004</v>
      </c>
      <c r="L150" s="29">
        <f t="shared" si="11"/>
        <v>0.13043478260869576</v>
      </c>
      <c r="M150" s="15" t="s">
        <v>27</v>
      </c>
      <c r="N150" s="15" t="s">
        <v>19</v>
      </c>
    </row>
    <row r="151" spans="1:14" s="5" customFormat="1" ht="24" x14ac:dyDescent="0.25">
      <c r="A151" s="24">
        <v>146</v>
      </c>
      <c r="B151" s="33" t="s">
        <v>138</v>
      </c>
      <c r="C151" s="24" t="s">
        <v>16</v>
      </c>
      <c r="D151" s="26">
        <v>1</v>
      </c>
      <c r="E151" s="28">
        <v>217</v>
      </c>
      <c r="F151" s="28">
        <f t="shared" si="8"/>
        <v>217</v>
      </c>
      <c r="G151" s="23">
        <v>217</v>
      </c>
      <c r="H151" s="28">
        <v>249.55</v>
      </c>
      <c r="I151" s="28">
        <v>282.10000000000002</v>
      </c>
      <c r="J151" s="28">
        <f t="shared" si="9"/>
        <v>32.550000000000033</v>
      </c>
      <c r="K151" s="28">
        <f t="shared" si="10"/>
        <v>249.55000000000004</v>
      </c>
      <c r="L151" s="29">
        <f t="shared" si="11"/>
        <v>0.13043478260869576</v>
      </c>
      <c r="M151" s="15" t="s">
        <v>27</v>
      </c>
      <c r="N151" s="15" t="s">
        <v>19</v>
      </c>
    </row>
    <row r="152" spans="1:14" s="5" customFormat="1" ht="24" x14ac:dyDescent="0.25">
      <c r="A152" s="24">
        <v>147</v>
      </c>
      <c r="B152" s="33" t="s">
        <v>138</v>
      </c>
      <c r="C152" s="24" t="s">
        <v>16</v>
      </c>
      <c r="D152" s="26">
        <v>1</v>
      </c>
      <c r="E152" s="28">
        <v>217</v>
      </c>
      <c r="F152" s="28">
        <f t="shared" si="8"/>
        <v>217</v>
      </c>
      <c r="G152" s="23">
        <v>217</v>
      </c>
      <c r="H152" s="28">
        <v>249.55</v>
      </c>
      <c r="I152" s="28">
        <v>282.10000000000002</v>
      </c>
      <c r="J152" s="28">
        <f t="shared" si="9"/>
        <v>32.550000000000033</v>
      </c>
      <c r="K152" s="28">
        <f t="shared" si="10"/>
        <v>249.55000000000004</v>
      </c>
      <c r="L152" s="29">
        <f t="shared" si="11"/>
        <v>0.13043478260869576</v>
      </c>
      <c r="M152" s="15" t="s">
        <v>27</v>
      </c>
      <c r="N152" s="15" t="s">
        <v>19</v>
      </c>
    </row>
    <row r="153" spans="1:14" s="5" customFormat="1" ht="24" x14ac:dyDescent="0.25">
      <c r="A153" s="24">
        <v>148</v>
      </c>
      <c r="B153" s="33" t="s">
        <v>138</v>
      </c>
      <c r="C153" s="24" t="s">
        <v>16</v>
      </c>
      <c r="D153" s="26">
        <v>1</v>
      </c>
      <c r="E153" s="28">
        <v>217</v>
      </c>
      <c r="F153" s="28">
        <f t="shared" si="8"/>
        <v>217</v>
      </c>
      <c r="G153" s="23">
        <v>217</v>
      </c>
      <c r="H153" s="28">
        <v>249.55</v>
      </c>
      <c r="I153" s="28">
        <v>282.10000000000002</v>
      </c>
      <c r="J153" s="28">
        <f t="shared" si="9"/>
        <v>32.550000000000033</v>
      </c>
      <c r="K153" s="28">
        <f t="shared" si="10"/>
        <v>249.55000000000004</v>
      </c>
      <c r="L153" s="29">
        <f t="shared" si="11"/>
        <v>0.13043478260869576</v>
      </c>
      <c r="M153" s="15" t="s">
        <v>27</v>
      </c>
      <c r="N153" s="15" t="s">
        <v>19</v>
      </c>
    </row>
    <row r="154" spans="1:14" s="5" customFormat="1" ht="24" x14ac:dyDescent="0.25">
      <c r="A154" s="24">
        <v>149</v>
      </c>
      <c r="B154" s="33" t="s">
        <v>138</v>
      </c>
      <c r="C154" s="24" t="s">
        <v>16</v>
      </c>
      <c r="D154" s="26">
        <v>1</v>
      </c>
      <c r="E154" s="28">
        <v>217</v>
      </c>
      <c r="F154" s="28">
        <f t="shared" si="8"/>
        <v>217</v>
      </c>
      <c r="G154" s="23">
        <v>217</v>
      </c>
      <c r="H154" s="28">
        <v>249.55</v>
      </c>
      <c r="I154" s="28">
        <v>282.10000000000002</v>
      </c>
      <c r="J154" s="28">
        <f t="shared" si="9"/>
        <v>32.550000000000033</v>
      </c>
      <c r="K154" s="28">
        <f t="shared" si="10"/>
        <v>249.55000000000004</v>
      </c>
      <c r="L154" s="29">
        <f t="shared" si="11"/>
        <v>0.13043478260869576</v>
      </c>
      <c r="M154" s="15" t="s">
        <v>27</v>
      </c>
      <c r="N154" s="15" t="s">
        <v>19</v>
      </c>
    </row>
    <row r="155" spans="1:14" s="5" customFormat="1" ht="24" x14ac:dyDescent="0.25">
      <c r="A155" s="24">
        <v>150</v>
      </c>
      <c r="B155" s="33" t="s">
        <v>138</v>
      </c>
      <c r="C155" s="24" t="s">
        <v>16</v>
      </c>
      <c r="D155" s="26">
        <v>1</v>
      </c>
      <c r="E155" s="28">
        <v>217</v>
      </c>
      <c r="F155" s="28">
        <f t="shared" si="8"/>
        <v>217</v>
      </c>
      <c r="G155" s="23">
        <v>217</v>
      </c>
      <c r="H155" s="28">
        <v>249.55</v>
      </c>
      <c r="I155" s="28">
        <v>282.10000000000002</v>
      </c>
      <c r="J155" s="28">
        <f t="shared" si="9"/>
        <v>32.550000000000033</v>
      </c>
      <c r="K155" s="28">
        <f t="shared" si="10"/>
        <v>249.55000000000004</v>
      </c>
      <c r="L155" s="29">
        <f t="shared" si="11"/>
        <v>0.13043478260869576</v>
      </c>
      <c r="M155" s="15" t="s">
        <v>27</v>
      </c>
      <c r="N155" s="15" t="s">
        <v>19</v>
      </c>
    </row>
    <row r="156" spans="1:14" s="5" customFormat="1" ht="24" x14ac:dyDescent="0.25">
      <c r="A156" s="24">
        <v>151</v>
      </c>
      <c r="B156" s="33" t="s">
        <v>139</v>
      </c>
      <c r="C156" s="24" t="s">
        <v>16</v>
      </c>
      <c r="D156" s="26">
        <v>1</v>
      </c>
      <c r="E156" s="28">
        <v>217</v>
      </c>
      <c r="F156" s="28">
        <f t="shared" si="8"/>
        <v>217</v>
      </c>
      <c r="G156" s="23">
        <v>217</v>
      </c>
      <c r="H156" s="28">
        <v>249.55</v>
      </c>
      <c r="I156" s="28">
        <v>282.10000000000002</v>
      </c>
      <c r="J156" s="28">
        <f t="shared" si="9"/>
        <v>32.550000000000033</v>
      </c>
      <c r="K156" s="28">
        <f t="shared" si="10"/>
        <v>249.55000000000004</v>
      </c>
      <c r="L156" s="29">
        <f t="shared" si="11"/>
        <v>0.13043478260869576</v>
      </c>
      <c r="M156" s="15" t="s">
        <v>27</v>
      </c>
      <c r="N156" s="15" t="s">
        <v>19</v>
      </c>
    </row>
    <row r="157" spans="1:14" s="5" customFormat="1" ht="24" x14ac:dyDescent="0.25">
      <c r="A157" s="24">
        <v>152</v>
      </c>
      <c r="B157" s="33" t="s">
        <v>140</v>
      </c>
      <c r="C157" s="24" t="s">
        <v>16</v>
      </c>
      <c r="D157" s="26">
        <v>1</v>
      </c>
      <c r="E157" s="28">
        <v>217</v>
      </c>
      <c r="F157" s="28">
        <f t="shared" si="8"/>
        <v>217</v>
      </c>
      <c r="G157" s="23">
        <v>217</v>
      </c>
      <c r="H157" s="28">
        <v>249.55</v>
      </c>
      <c r="I157" s="28">
        <v>282.10000000000002</v>
      </c>
      <c r="J157" s="28">
        <f t="shared" si="9"/>
        <v>32.550000000000033</v>
      </c>
      <c r="K157" s="28">
        <f t="shared" si="10"/>
        <v>249.55000000000004</v>
      </c>
      <c r="L157" s="29">
        <f t="shared" si="11"/>
        <v>0.13043478260869576</v>
      </c>
      <c r="M157" s="15" t="s">
        <v>27</v>
      </c>
      <c r="N157" s="15" t="s">
        <v>19</v>
      </c>
    </row>
    <row r="158" spans="1:14" s="5" customFormat="1" ht="24" x14ac:dyDescent="0.25">
      <c r="A158" s="24">
        <v>153</v>
      </c>
      <c r="B158" s="32" t="s">
        <v>141</v>
      </c>
      <c r="C158" s="24" t="s">
        <v>16</v>
      </c>
      <c r="D158" s="26">
        <v>5</v>
      </c>
      <c r="E158" s="28">
        <v>217</v>
      </c>
      <c r="F158" s="28">
        <f t="shared" si="8"/>
        <v>1085</v>
      </c>
      <c r="G158" s="23">
        <v>217</v>
      </c>
      <c r="H158" s="28">
        <v>249.55</v>
      </c>
      <c r="I158" s="28">
        <v>282.10000000000002</v>
      </c>
      <c r="J158" s="28">
        <f t="shared" si="9"/>
        <v>32.550000000000033</v>
      </c>
      <c r="K158" s="28">
        <f t="shared" si="10"/>
        <v>249.55000000000004</v>
      </c>
      <c r="L158" s="29">
        <f t="shared" si="11"/>
        <v>0.13043478260869576</v>
      </c>
      <c r="M158" s="15" t="s">
        <v>27</v>
      </c>
      <c r="N158" s="15" t="s">
        <v>19</v>
      </c>
    </row>
    <row r="159" spans="1:14" s="5" customFormat="1" ht="24" x14ac:dyDescent="0.25">
      <c r="A159" s="24">
        <v>154</v>
      </c>
      <c r="B159" s="32" t="s">
        <v>142</v>
      </c>
      <c r="C159" s="24" t="s">
        <v>16</v>
      </c>
      <c r="D159" s="26">
        <v>1</v>
      </c>
      <c r="E159" s="28">
        <v>217</v>
      </c>
      <c r="F159" s="28">
        <f t="shared" si="8"/>
        <v>217</v>
      </c>
      <c r="G159" s="23">
        <v>217</v>
      </c>
      <c r="H159" s="28">
        <v>249.55</v>
      </c>
      <c r="I159" s="28">
        <v>282.10000000000002</v>
      </c>
      <c r="J159" s="28">
        <f t="shared" si="9"/>
        <v>32.550000000000033</v>
      </c>
      <c r="K159" s="28">
        <f t="shared" si="10"/>
        <v>249.55000000000004</v>
      </c>
      <c r="L159" s="29">
        <f t="shared" si="11"/>
        <v>0.13043478260869576</v>
      </c>
      <c r="M159" s="15" t="s">
        <v>27</v>
      </c>
      <c r="N159" s="15" t="s">
        <v>19</v>
      </c>
    </row>
    <row r="160" spans="1:14" s="5" customFormat="1" ht="24" x14ac:dyDescent="0.25">
      <c r="A160" s="24">
        <v>155</v>
      </c>
      <c r="B160" s="33" t="s">
        <v>143</v>
      </c>
      <c r="C160" s="24" t="s">
        <v>16</v>
      </c>
      <c r="D160" s="26">
        <v>1</v>
      </c>
      <c r="E160" s="28">
        <v>217</v>
      </c>
      <c r="F160" s="28">
        <f t="shared" si="8"/>
        <v>217</v>
      </c>
      <c r="G160" s="23">
        <v>217</v>
      </c>
      <c r="H160" s="28">
        <v>249.55</v>
      </c>
      <c r="I160" s="28">
        <v>282.10000000000002</v>
      </c>
      <c r="J160" s="28">
        <f t="shared" si="9"/>
        <v>32.550000000000033</v>
      </c>
      <c r="K160" s="28">
        <f t="shared" si="10"/>
        <v>249.55000000000004</v>
      </c>
      <c r="L160" s="29">
        <f t="shared" si="11"/>
        <v>0.13043478260869576</v>
      </c>
      <c r="M160" s="15" t="s">
        <v>27</v>
      </c>
      <c r="N160" s="15" t="s">
        <v>19</v>
      </c>
    </row>
    <row r="161" spans="1:14" s="5" customFormat="1" ht="24" x14ac:dyDescent="0.25">
      <c r="A161" s="24">
        <v>156</v>
      </c>
      <c r="B161" s="33" t="s">
        <v>144</v>
      </c>
      <c r="C161" s="24" t="s">
        <v>16</v>
      </c>
      <c r="D161" s="26">
        <v>2</v>
      </c>
      <c r="E161" s="28">
        <v>217</v>
      </c>
      <c r="F161" s="28">
        <f t="shared" si="8"/>
        <v>434</v>
      </c>
      <c r="G161" s="23">
        <v>217</v>
      </c>
      <c r="H161" s="28">
        <v>249.55</v>
      </c>
      <c r="I161" s="28">
        <v>282.10000000000002</v>
      </c>
      <c r="J161" s="28">
        <f t="shared" si="9"/>
        <v>32.550000000000033</v>
      </c>
      <c r="K161" s="28">
        <f t="shared" si="10"/>
        <v>249.55000000000004</v>
      </c>
      <c r="L161" s="29">
        <f t="shared" si="11"/>
        <v>0.13043478260869576</v>
      </c>
      <c r="M161" s="15" t="s">
        <v>27</v>
      </c>
      <c r="N161" s="15" t="s">
        <v>19</v>
      </c>
    </row>
    <row r="162" spans="1:14" s="5" customFormat="1" ht="24" x14ac:dyDescent="0.25">
      <c r="A162" s="24">
        <v>157</v>
      </c>
      <c r="B162" s="32" t="s">
        <v>145</v>
      </c>
      <c r="C162" s="24" t="s">
        <v>16</v>
      </c>
      <c r="D162" s="26">
        <v>1</v>
      </c>
      <c r="E162" s="28">
        <v>217</v>
      </c>
      <c r="F162" s="28">
        <f t="shared" si="8"/>
        <v>217</v>
      </c>
      <c r="G162" s="23">
        <v>217</v>
      </c>
      <c r="H162" s="28">
        <v>249.55</v>
      </c>
      <c r="I162" s="28">
        <v>282.10000000000002</v>
      </c>
      <c r="J162" s="28">
        <f t="shared" si="9"/>
        <v>32.550000000000033</v>
      </c>
      <c r="K162" s="28">
        <f t="shared" si="10"/>
        <v>249.55000000000004</v>
      </c>
      <c r="L162" s="29">
        <f t="shared" si="11"/>
        <v>0.13043478260869576</v>
      </c>
      <c r="M162" s="15" t="s">
        <v>27</v>
      </c>
      <c r="N162" s="15" t="s">
        <v>19</v>
      </c>
    </row>
    <row r="163" spans="1:14" s="5" customFormat="1" ht="24" x14ac:dyDescent="0.25">
      <c r="A163" s="24">
        <v>158</v>
      </c>
      <c r="B163" s="32" t="s">
        <v>146</v>
      </c>
      <c r="C163" s="24" t="s">
        <v>16</v>
      </c>
      <c r="D163" s="26">
        <v>2</v>
      </c>
      <c r="E163" s="28">
        <v>217</v>
      </c>
      <c r="F163" s="28">
        <f t="shared" si="8"/>
        <v>434</v>
      </c>
      <c r="G163" s="23">
        <v>217</v>
      </c>
      <c r="H163" s="28">
        <v>249.55</v>
      </c>
      <c r="I163" s="28">
        <v>282.10000000000002</v>
      </c>
      <c r="J163" s="28">
        <f t="shared" si="9"/>
        <v>32.550000000000033</v>
      </c>
      <c r="K163" s="28">
        <f t="shared" si="10"/>
        <v>249.55000000000004</v>
      </c>
      <c r="L163" s="29">
        <f t="shared" si="11"/>
        <v>0.13043478260869576</v>
      </c>
      <c r="M163" s="15" t="s">
        <v>27</v>
      </c>
      <c r="N163" s="15" t="s">
        <v>19</v>
      </c>
    </row>
    <row r="164" spans="1:14" s="5" customFormat="1" ht="24" x14ac:dyDescent="0.25">
      <c r="A164" s="24">
        <v>159</v>
      </c>
      <c r="B164" s="32" t="s">
        <v>147</v>
      </c>
      <c r="C164" s="24" t="s">
        <v>16</v>
      </c>
      <c r="D164" s="26">
        <v>1</v>
      </c>
      <c r="E164" s="28">
        <v>217</v>
      </c>
      <c r="F164" s="28">
        <f t="shared" si="8"/>
        <v>217</v>
      </c>
      <c r="G164" s="23">
        <v>217</v>
      </c>
      <c r="H164" s="28">
        <v>249.55</v>
      </c>
      <c r="I164" s="28">
        <v>282.10000000000002</v>
      </c>
      <c r="J164" s="28">
        <f t="shared" si="9"/>
        <v>32.550000000000033</v>
      </c>
      <c r="K164" s="28">
        <f t="shared" si="10"/>
        <v>249.55000000000004</v>
      </c>
      <c r="L164" s="29">
        <f t="shared" si="11"/>
        <v>0.13043478260869576</v>
      </c>
      <c r="M164" s="15" t="s">
        <v>27</v>
      </c>
      <c r="N164" s="15" t="s">
        <v>19</v>
      </c>
    </row>
    <row r="165" spans="1:14" s="5" customFormat="1" ht="24" x14ac:dyDescent="0.25">
      <c r="A165" s="24">
        <v>160</v>
      </c>
      <c r="B165" s="32" t="s">
        <v>147</v>
      </c>
      <c r="C165" s="24" t="s">
        <v>16</v>
      </c>
      <c r="D165" s="26">
        <v>1</v>
      </c>
      <c r="E165" s="28">
        <v>217</v>
      </c>
      <c r="F165" s="28">
        <f t="shared" si="8"/>
        <v>217</v>
      </c>
      <c r="G165" s="23">
        <v>217</v>
      </c>
      <c r="H165" s="28">
        <v>249.55</v>
      </c>
      <c r="I165" s="28">
        <v>282.10000000000002</v>
      </c>
      <c r="J165" s="28">
        <f t="shared" si="9"/>
        <v>32.550000000000033</v>
      </c>
      <c r="K165" s="28">
        <f t="shared" si="10"/>
        <v>249.55000000000004</v>
      </c>
      <c r="L165" s="29">
        <f t="shared" si="11"/>
        <v>0.13043478260869576</v>
      </c>
      <c r="M165" s="15" t="s">
        <v>27</v>
      </c>
      <c r="N165" s="15" t="s">
        <v>19</v>
      </c>
    </row>
    <row r="166" spans="1:14" s="5" customFormat="1" ht="24" x14ac:dyDescent="0.25">
      <c r="A166" s="24">
        <v>161</v>
      </c>
      <c r="B166" s="32" t="s">
        <v>147</v>
      </c>
      <c r="C166" s="24" t="s">
        <v>16</v>
      </c>
      <c r="D166" s="26">
        <v>1</v>
      </c>
      <c r="E166" s="28">
        <v>217</v>
      </c>
      <c r="F166" s="28">
        <f t="shared" si="8"/>
        <v>217</v>
      </c>
      <c r="G166" s="23">
        <v>217</v>
      </c>
      <c r="H166" s="28">
        <v>249.55</v>
      </c>
      <c r="I166" s="28">
        <v>282.10000000000002</v>
      </c>
      <c r="J166" s="28">
        <f t="shared" si="9"/>
        <v>32.550000000000033</v>
      </c>
      <c r="K166" s="28">
        <f t="shared" si="10"/>
        <v>249.55000000000004</v>
      </c>
      <c r="L166" s="29">
        <f t="shared" si="11"/>
        <v>0.13043478260869576</v>
      </c>
      <c r="M166" s="15" t="s">
        <v>27</v>
      </c>
      <c r="N166" s="15" t="s">
        <v>19</v>
      </c>
    </row>
    <row r="167" spans="1:14" s="5" customFormat="1" ht="24" x14ac:dyDescent="0.25">
      <c r="A167" s="24">
        <v>162</v>
      </c>
      <c r="B167" s="32" t="s">
        <v>148</v>
      </c>
      <c r="C167" s="24" t="s">
        <v>16</v>
      </c>
      <c r="D167" s="26">
        <v>2</v>
      </c>
      <c r="E167" s="28">
        <v>217</v>
      </c>
      <c r="F167" s="28">
        <f t="shared" si="8"/>
        <v>434</v>
      </c>
      <c r="G167" s="23">
        <v>217</v>
      </c>
      <c r="H167" s="28">
        <v>249.55</v>
      </c>
      <c r="I167" s="28">
        <v>282.10000000000002</v>
      </c>
      <c r="J167" s="28">
        <f t="shared" si="9"/>
        <v>32.550000000000033</v>
      </c>
      <c r="K167" s="28">
        <f t="shared" si="10"/>
        <v>249.55000000000004</v>
      </c>
      <c r="L167" s="29">
        <f t="shared" si="11"/>
        <v>0.13043478260869576</v>
      </c>
      <c r="M167" s="15" t="s">
        <v>27</v>
      </c>
      <c r="N167" s="15" t="s">
        <v>19</v>
      </c>
    </row>
    <row r="168" spans="1:14" s="5" customFormat="1" ht="24" x14ac:dyDescent="0.25">
      <c r="A168" s="24">
        <v>163</v>
      </c>
      <c r="B168" s="32" t="s">
        <v>149</v>
      </c>
      <c r="C168" s="24" t="s">
        <v>16</v>
      </c>
      <c r="D168" s="26">
        <v>3</v>
      </c>
      <c r="E168" s="28">
        <v>217</v>
      </c>
      <c r="F168" s="28">
        <f t="shared" si="8"/>
        <v>651</v>
      </c>
      <c r="G168" s="23">
        <v>217</v>
      </c>
      <c r="H168" s="28">
        <v>249.55</v>
      </c>
      <c r="I168" s="28">
        <v>282.10000000000002</v>
      </c>
      <c r="J168" s="28">
        <f t="shared" si="9"/>
        <v>32.550000000000033</v>
      </c>
      <c r="K168" s="28">
        <f t="shared" si="10"/>
        <v>249.55000000000004</v>
      </c>
      <c r="L168" s="29">
        <f t="shared" si="11"/>
        <v>0.13043478260869576</v>
      </c>
      <c r="M168" s="15" t="s">
        <v>27</v>
      </c>
      <c r="N168" s="15" t="s">
        <v>19</v>
      </c>
    </row>
    <row r="169" spans="1:14" s="5" customFormat="1" ht="24" x14ac:dyDescent="0.25">
      <c r="A169" s="24">
        <v>164</v>
      </c>
      <c r="B169" s="32" t="s">
        <v>149</v>
      </c>
      <c r="C169" s="24" t="s">
        <v>16</v>
      </c>
      <c r="D169" s="26">
        <v>3</v>
      </c>
      <c r="E169" s="28">
        <v>217</v>
      </c>
      <c r="F169" s="28">
        <f t="shared" si="8"/>
        <v>651</v>
      </c>
      <c r="G169" s="23">
        <v>217</v>
      </c>
      <c r="H169" s="28">
        <v>249.55</v>
      </c>
      <c r="I169" s="28">
        <v>282.10000000000002</v>
      </c>
      <c r="J169" s="28">
        <f t="shared" si="9"/>
        <v>32.550000000000033</v>
      </c>
      <c r="K169" s="28">
        <f t="shared" si="10"/>
        <v>249.55000000000004</v>
      </c>
      <c r="L169" s="29">
        <f t="shared" si="11"/>
        <v>0.13043478260869576</v>
      </c>
      <c r="M169" s="15" t="s">
        <v>27</v>
      </c>
      <c r="N169" s="15" t="s">
        <v>19</v>
      </c>
    </row>
    <row r="170" spans="1:14" s="5" customFormat="1" ht="24" x14ac:dyDescent="0.25">
      <c r="A170" s="24">
        <v>165</v>
      </c>
      <c r="B170" s="32" t="s">
        <v>150</v>
      </c>
      <c r="C170" s="24" t="s">
        <v>16</v>
      </c>
      <c r="D170" s="26">
        <v>1</v>
      </c>
      <c r="E170" s="28">
        <v>217</v>
      </c>
      <c r="F170" s="28">
        <f t="shared" si="8"/>
        <v>217</v>
      </c>
      <c r="G170" s="23">
        <v>217</v>
      </c>
      <c r="H170" s="28">
        <v>249.55</v>
      </c>
      <c r="I170" s="28">
        <v>282.10000000000002</v>
      </c>
      <c r="J170" s="28">
        <f t="shared" si="9"/>
        <v>32.550000000000033</v>
      </c>
      <c r="K170" s="28">
        <f t="shared" si="10"/>
        <v>249.55000000000004</v>
      </c>
      <c r="L170" s="29">
        <f t="shared" si="11"/>
        <v>0.13043478260869576</v>
      </c>
      <c r="M170" s="15" t="s">
        <v>27</v>
      </c>
      <c r="N170" s="15" t="s">
        <v>19</v>
      </c>
    </row>
    <row r="171" spans="1:14" s="5" customFormat="1" ht="24" x14ac:dyDescent="0.25">
      <c r="A171" s="24">
        <v>166</v>
      </c>
      <c r="B171" s="32" t="s">
        <v>151</v>
      </c>
      <c r="C171" s="24" t="s">
        <v>16</v>
      </c>
      <c r="D171" s="26">
        <v>1</v>
      </c>
      <c r="E171" s="28">
        <v>217</v>
      </c>
      <c r="F171" s="28">
        <f t="shared" si="8"/>
        <v>217</v>
      </c>
      <c r="G171" s="23">
        <v>217</v>
      </c>
      <c r="H171" s="28">
        <v>249.55</v>
      </c>
      <c r="I171" s="28">
        <v>282.10000000000002</v>
      </c>
      <c r="J171" s="28">
        <f t="shared" si="9"/>
        <v>32.550000000000033</v>
      </c>
      <c r="K171" s="28">
        <f t="shared" si="10"/>
        <v>249.55000000000004</v>
      </c>
      <c r="L171" s="29">
        <f t="shared" si="11"/>
        <v>0.13043478260869576</v>
      </c>
      <c r="M171" s="15" t="s">
        <v>27</v>
      </c>
      <c r="N171" s="15" t="s">
        <v>19</v>
      </c>
    </row>
    <row r="172" spans="1:14" s="5" customFormat="1" ht="24" x14ac:dyDescent="0.25">
      <c r="A172" s="24">
        <v>167</v>
      </c>
      <c r="B172" s="33" t="s">
        <v>152</v>
      </c>
      <c r="C172" s="24" t="s">
        <v>16</v>
      </c>
      <c r="D172" s="26">
        <v>4</v>
      </c>
      <c r="E172" s="28">
        <v>217</v>
      </c>
      <c r="F172" s="28">
        <f t="shared" si="8"/>
        <v>868</v>
      </c>
      <c r="G172" s="23">
        <v>217</v>
      </c>
      <c r="H172" s="28">
        <v>249.55</v>
      </c>
      <c r="I172" s="28">
        <v>282.10000000000002</v>
      </c>
      <c r="J172" s="28">
        <f t="shared" si="9"/>
        <v>32.550000000000033</v>
      </c>
      <c r="K172" s="28">
        <f t="shared" si="10"/>
        <v>249.55000000000004</v>
      </c>
      <c r="L172" s="29">
        <f t="shared" si="11"/>
        <v>0.13043478260869576</v>
      </c>
      <c r="M172" s="15" t="s">
        <v>27</v>
      </c>
      <c r="N172" s="15" t="s">
        <v>19</v>
      </c>
    </row>
    <row r="173" spans="1:14" s="5" customFormat="1" ht="33.75" customHeight="1" x14ac:dyDescent="0.25">
      <c r="A173" s="24">
        <v>168</v>
      </c>
      <c r="B173" s="33" t="s">
        <v>153</v>
      </c>
      <c r="C173" s="24" t="s">
        <v>16</v>
      </c>
      <c r="D173" s="26">
        <v>4</v>
      </c>
      <c r="E173" s="28">
        <v>217</v>
      </c>
      <c r="F173" s="28">
        <f t="shared" si="8"/>
        <v>868</v>
      </c>
      <c r="G173" s="23">
        <v>217</v>
      </c>
      <c r="H173" s="28">
        <v>249.55</v>
      </c>
      <c r="I173" s="28">
        <v>282.10000000000002</v>
      </c>
      <c r="J173" s="28">
        <f t="shared" si="9"/>
        <v>32.550000000000033</v>
      </c>
      <c r="K173" s="28">
        <f t="shared" si="10"/>
        <v>249.55000000000004</v>
      </c>
      <c r="L173" s="29">
        <f t="shared" si="11"/>
        <v>0.13043478260869576</v>
      </c>
      <c r="M173" s="15" t="s">
        <v>27</v>
      </c>
      <c r="N173" s="15" t="s">
        <v>19</v>
      </c>
    </row>
    <row r="174" spans="1:14" s="5" customFormat="1" ht="24" x14ac:dyDescent="0.25">
      <c r="A174" s="24">
        <v>169</v>
      </c>
      <c r="B174" s="32" t="s">
        <v>154</v>
      </c>
      <c r="C174" s="24" t="s">
        <v>16</v>
      </c>
      <c r="D174" s="26">
        <v>1</v>
      </c>
      <c r="E174" s="28">
        <v>217</v>
      </c>
      <c r="F174" s="28">
        <f t="shared" si="8"/>
        <v>217</v>
      </c>
      <c r="G174" s="23">
        <v>217</v>
      </c>
      <c r="H174" s="28">
        <v>249.55</v>
      </c>
      <c r="I174" s="28">
        <v>282.10000000000002</v>
      </c>
      <c r="J174" s="28">
        <f t="shared" si="9"/>
        <v>32.550000000000033</v>
      </c>
      <c r="K174" s="28">
        <f t="shared" si="10"/>
        <v>249.55000000000004</v>
      </c>
      <c r="L174" s="29">
        <f t="shared" si="11"/>
        <v>0.13043478260869576</v>
      </c>
      <c r="M174" s="15" t="s">
        <v>27</v>
      </c>
      <c r="N174" s="15" t="s">
        <v>19</v>
      </c>
    </row>
    <row r="175" spans="1:14" s="5" customFormat="1" ht="27.75" customHeight="1" x14ac:dyDescent="0.25">
      <c r="A175" s="24">
        <v>170</v>
      </c>
      <c r="B175" s="32" t="s">
        <v>155</v>
      </c>
      <c r="C175" s="24" t="s">
        <v>16</v>
      </c>
      <c r="D175" s="26">
        <v>1</v>
      </c>
      <c r="E175" s="28">
        <v>217</v>
      </c>
      <c r="F175" s="28">
        <f t="shared" si="8"/>
        <v>217</v>
      </c>
      <c r="G175" s="23">
        <v>217</v>
      </c>
      <c r="H175" s="28">
        <v>249.55</v>
      </c>
      <c r="I175" s="28">
        <v>282.10000000000002</v>
      </c>
      <c r="J175" s="28">
        <f t="shared" si="9"/>
        <v>32.550000000000033</v>
      </c>
      <c r="K175" s="28">
        <f t="shared" si="10"/>
        <v>249.55000000000004</v>
      </c>
      <c r="L175" s="29">
        <f t="shared" si="11"/>
        <v>0.13043478260869576</v>
      </c>
      <c r="M175" s="15" t="s">
        <v>27</v>
      </c>
      <c r="N175" s="15" t="s">
        <v>19</v>
      </c>
    </row>
    <row r="176" spans="1:14" s="5" customFormat="1" ht="29.25" customHeight="1" x14ac:dyDescent="0.25">
      <c r="A176" s="24">
        <v>171</v>
      </c>
      <c r="B176" s="32" t="s">
        <v>155</v>
      </c>
      <c r="C176" s="24" t="s">
        <v>16</v>
      </c>
      <c r="D176" s="26">
        <v>1</v>
      </c>
      <c r="E176" s="28">
        <v>217</v>
      </c>
      <c r="F176" s="28">
        <f t="shared" si="8"/>
        <v>217</v>
      </c>
      <c r="G176" s="23">
        <v>217</v>
      </c>
      <c r="H176" s="28">
        <v>249.55</v>
      </c>
      <c r="I176" s="28">
        <v>282.10000000000002</v>
      </c>
      <c r="J176" s="28">
        <f t="shared" si="9"/>
        <v>32.550000000000033</v>
      </c>
      <c r="K176" s="28">
        <f t="shared" si="10"/>
        <v>249.55000000000004</v>
      </c>
      <c r="L176" s="29">
        <f t="shared" si="11"/>
        <v>0.13043478260869576</v>
      </c>
      <c r="M176" s="15" t="s">
        <v>27</v>
      </c>
      <c r="N176" s="15" t="s">
        <v>19</v>
      </c>
    </row>
    <row r="177" spans="1:14" s="5" customFormat="1" ht="33" customHeight="1" x14ac:dyDescent="0.25">
      <c r="A177" s="24">
        <v>172</v>
      </c>
      <c r="B177" s="32" t="s">
        <v>156</v>
      </c>
      <c r="C177" s="24" t="s">
        <v>16</v>
      </c>
      <c r="D177" s="26">
        <v>2</v>
      </c>
      <c r="E177" s="28">
        <v>217</v>
      </c>
      <c r="F177" s="28">
        <f t="shared" si="8"/>
        <v>434</v>
      </c>
      <c r="G177" s="23">
        <v>217</v>
      </c>
      <c r="H177" s="28">
        <v>249.55</v>
      </c>
      <c r="I177" s="28">
        <v>282.10000000000002</v>
      </c>
      <c r="J177" s="28">
        <f t="shared" si="9"/>
        <v>32.550000000000033</v>
      </c>
      <c r="K177" s="28">
        <f t="shared" si="10"/>
        <v>249.55000000000004</v>
      </c>
      <c r="L177" s="29">
        <f t="shared" si="11"/>
        <v>0.13043478260869576</v>
      </c>
      <c r="M177" s="15" t="s">
        <v>27</v>
      </c>
      <c r="N177" s="15" t="s">
        <v>19</v>
      </c>
    </row>
    <row r="178" spans="1:14" s="5" customFormat="1" ht="36.75" customHeight="1" x14ac:dyDescent="0.25">
      <c r="A178" s="24">
        <v>173</v>
      </c>
      <c r="B178" s="32" t="s">
        <v>157</v>
      </c>
      <c r="C178" s="24" t="s">
        <v>16</v>
      </c>
      <c r="D178" s="26">
        <v>2</v>
      </c>
      <c r="E178" s="28">
        <v>217</v>
      </c>
      <c r="F178" s="28">
        <f t="shared" si="8"/>
        <v>434</v>
      </c>
      <c r="G178" s="23">
        <v>217</v>
      </c>
      <c r="H178" s="28">
        <v>249.55</v>
      </c>
      <c r="I178" s="28">
        <v>282.10000000000002</v>
      </c>
      <c r="J178" s="28">
        <f t="shared" si="9"/>
        <v>32.550000000000033</v>
      </c>
      <c r="K178" s="28">
        <f t="shared" si="10"/>
        <v>249.55000000000004</v>
      </c>
      <c r="L178" s="29">
        <f t="shared" si="11"/>
        <v>0.13043478260869576</v>
      </c>
      <c r="M178" s="15" t="s">
        <v>27</v>
      </c>
      <c r="N178" s="15" t="s">
        <v>19</v>
      </c>
    </row>
    <row r="179" spans="1:14" s="5" customFormat="1" ht="57" customHeight="1" x14ac:dyDescent="0.25">
      <c r="A179" s="24">
        <v>174</v>
      </c>
      <c r="B179" s="32" t="s">
        <v>158</v>
      </c>
      <c r="C179" s="24" t="s">
        <v>16</v>
      </c>
      <c r="D179" s="26">
        <v>1</v>
      </c>
      <c r="E179" s="28">
        <v>217</v>
      </c>
      <c r="F179" s="28">
        <f t="shared" si="8"/>
        <v>217</v>
      </c>
      <c r="G179" s="23">
        <v>217</v>
      </c>
      <c r="H179" s="28">
        <v>249.55</v>
      </c>
      <c r="I179" s="28">
        <v>282.10000000000002</v>
      </c>
      <c r="J179" s="28">
        <f t="shared" si="9"/>
        <v>32.550000000000033</v>
      </c>
      <c r="K179" s="28">
        <f t="shared" si="10"/>
        <v>249.55000000000004</v>
      </c>
      <c r="L179" s="29">
        <f t="shared" si="11"/>
        <v>0.13043478260869576</v>
      </c>
      <c r="M179" s="15" t="s">
        <v>27</v>
      </c>
      <c r="N179" s="15" t="s">
        <v>19</v>
      </c>
    </row>
    <row r="180" spans="1:14" s="5" customFormat="1" ht="42.75" customHeight="1" x14ac:dyDescent="0.25">
      <c r="A180" s="24">
        <v>175</v>
      </c>
      <c r="B180" s="32" t="s">
        <v>158</v>
      </c>
      <c r="C180" s="24" t="s">
        <v>16</v>
      </c>
      <c r="D180" s="26">
        <v>1</v>
      </c>
      <c r="E180" s="28">
        <v>217</v>
      </c>
      <c r="F180" s="28">
        <f t="shared" si="8"/>
        <v>217</v>
      </c>
      <c r="G180" s="23">
        <v>217</v>
      </c>
      <c r="H180" s="28">
        <v>249.55</v>
      </c>
      <c r="I180" s="28">
        <v>282.10000000000002</v>
      </c>
      <c r="J180" s="28">
        <f t="shared" si="9"/>
        <v>32.550000000000033</v>
      </c>
      <c r="K180" s="28">
        <f t="shared" si="10"/>
        <v>249.55000000000004</v>
      </c>
      <c r="L180" s="29">
        <f t="shared" si="11"/>
        <v>0.13043478260869576</v>
      </c>
      <c r="M180" s="15" t="s">
        <v>27</v>
      </c>
      <c r="N180" s="15" t="s">
        <v>19</v>
      </c>
    </row>
    <row r="181" spans="1:14" s="5" customFormat="1" ht="48" customHeight="1" x14ac:dyDescent="0.25">
      <c r="A181" s="24">
        <v>176</v>
      </c>
      <c r="B181" s="32" t="s">
        <v>158</v>
      </c>
      <c r="C181" s="24" t="s">
        <v>16</v>
      </c>
      <c r="D181" s="26">
        <v>1</v>
      </c>
      <c r="E181" s="28">
        <v>217</v>
      </c>
      <c r="F181" s="28">
        <f t="shared" si="8"/>
        <v>217</v>
      </c>
      <c r="G181" s="23">
        <v>217</v>
      </c>
      <c r="H181" s="28">
        <v>249.55</v>
      </c>
      <c r="I181" s="28">
        <v>282.10000000000002</v>
      </c>
      <c r="J181" s="28">
        <f t="shared" si="9"/>
        <v>32.550000000000033</v>
      </c>
      <c r="K181" s="28">
        <f t="shared" si="10"/>
        <v>249.55000000000004</v>
      </c>
      <c r="L181" s="29">
        <f t="shared" si="11"/>
        <v>0.13043478260869576</v>
      </c>
      <c r="M181" s="15" t="s">
        <v>27</v>
      </c>
      <c r="N181" s="15" t="s">
        <v>19</v>
      </c>
    </row>
    <row r="182" spans="1:14" s="5" customFormat="1" ht="48.75" customHeight="1" x14ac:dyDescent="0.25">
      <c r="A182" s="24">
        <v>177</v>
      </c>
      <c r="B182" s="32" t="s">
        <v>158</v>
      </c>
      <c r="C182" s="24" t="s">
        <v>16</v>
      </c>
      <c r="D182" s="26">
        <v>1</v>
      </c>
      <c r="E182" s="28">
        <v>217</v>
      </c>
      <c r="F182" s="28">
        <f t="shared" si="8"/>
        <v>217</v>
      </c>
      <c r="G182" s="23">
        <v>217</v>
      </c>
      <c r="H182" s="28">
        <v>249.55</v>
      </c>
      <c r="I182" s="28">
        <v>282.10000000000002</v>
      </c>
      <c r="J182" s="28">
        <f t="shared" si="9"/>
        <v>32.550000000000033</v>
      </c>
      <c r="K182" s="28">
        <f t="shared" si="10"/>
        <v>249.55000000000004</v>
      </c>
      <c r="L182" s="29">
        <f t="shared" si="11"/>
        <v>0.13043478260869576</v>
      </c>
      <c r="M182" s="15" t="s">
        <v>27</v>
      </c>
      <c r="N182" s="15" t="s">
        <v>19</v>
      </c>
    </row>
    <row r="183" spans="1:14" s="5" customFormat="1" ht="41.25" customHeight="1" x14ac:dyDescent="0.25">
      <c r="A183" s="24">
        <v>178</v>
      </c>
      <c r="B183" s="32" t="s">
        <v>159</v>
      </c>
      <c r="C183" s="24" t="s">
        <v>16</v>
      </c>
      <c r="D183" s="26">
        <v>1</v>
      </c>
      <c r="E183" s="28">
        <v>217</v>
      </c>
      <c r="F183" s="28">
        <f t="shared" si="8"/>
        <v>217</v>
      </c>
      <c r="G183" s="23">
        <v>217</v>
      </c>
      <c r="H183" s="28">
        <v>249.55</v>
      </c>
      <c r="I183" s="28">
        <v>282.10000000000002</v>
      </c>
      <c r="J183" s="28">
        <f t="shared" si="9"/>
        <v>32.550000000000033</v>
      </c>
      <c r="K183" s="28">
        <f t="shared" si="10"/>
        <v>249.55000000000004</v>
      </c>
      <c r="L183" s="29">
        <f t="shared" si="11"/>
        <v>0.13043478260869576</v>
      </c>
      <c r="M183" s="15" t="s">
        <v>27</v>
      </c>
      <c r="N183" s="15" t="s">
        <v>19</v>
      </c>
    </row>
    <row r="184" spans="1:14" s="5" customFormat="1" ht="32.25" customHeight="1" x14ac:dyDescent="0.25">
      <c r="A184" s="24">
        <v>179</v>
      </c>
      <c r="B184" s="32" t="s">
        <v>160</v>
      </c>
      <c r="C184" s="24" t="s">
        <v>16</v>
      </c>
      <c r="D184" s="27">
        <v>5</v>
      </c>
      <c r="E184" s="28">
        <v>217</v>
      </c>
      <c r="F184" s="28">
        <f t="shared" si="8"/>
        <v>1085</v>
      </c>
      <c r="G184" s="23">
        <v>217</v>
      </c>
      <c r="H184" s="28">
        <v>249.55</v>
      </c>
      <c r="I184" s="28">
        <v>282.10000000000002</v>
      </c>
      <c r="J184" s="28">
        <f t="shared" si="9"/>
        <v>32.550000000000033</v>
      </c>
      <c r="K184" s="28">
        <f t="shared" si="10"/>
        <v>249.55000000000004</v>
      </c>
      <c r="L184" s="29">
        <f t="shared" si="11"/>
        <v>0.13043478260869576</v>
      </c>
      <c r="M184" s="15" t="s">
        <v>27</v>
      </c>
      <c r="N184" s="15" t="s">
        <v>19</v>
      </c>
    </row>
    <row r="185" spans="1:14" s="5" customFormat="1" ht="31.5" customHeight="1" x14ac:dyDescent="0.25">
      <c r="A185" s="24">
        <v>180</v>
      </c>
      <c r="B185" s="32" t="s">
        <v>161</v>
      </c>
      <c r="C185" s="24" t="s">
        <v>16</v>
      </c>
      <c r="D185" s="26">
        <v>1</v>
      </c>
      <c r="E185" s="28">
        <v>217</v>
      </c>
      <c r="F185" s="28">
        <f t="shared" si="8"/>
        <v>217</v>
      </c>
      <c r="G185" s="23">
        <v>217</v>
      </c>
      <c r="H185" s="28">
        <v>249.55</v>
      </c>
      <c r="I185" s="28">
        <v>282.10000000000002</v>
      </c>
      <c r="J185" s="28">
        <f t="shared" si="9"/>
        <v>32.550000000000033</v>
      </c>
      <c r="K185" s="28">
        <f t="shared" si="10"/>
        <v>249.55000000000004</v>
      </c>
      <c r="L185" s="29">
        <f t="shared" si="11"/>
        <v>0.13043478260869576</v>
      </c>
      <c r="M185" s="15" t="s">
        <v>27</v>
      </c>
      <c r="N185" s="15" t="s">
        <v>19</v>
      </c>
    </row>
    <row r="186" spans="1:14" s="5" customFormat="1" ht="24" x14ac:dyDescent="0.25">
      <c r="A186" s="24">
        <v>181</v>
      </c>
      <c r="B186" s="32" t="s">
        <v>162</v>
      </c>
      <c r="C186" s="24" t="s">
        <v>16</v>
      </c>
      <c r="D186" s="26">
        <v>1</v>
      </c>
      <c r="E186" s="28">
        <v>217</v>
      </c>
      <c r="F186" s="28">
        <f t="shared" si="8"/>
        <v>217</v>
      </c>
      <c r="G186" s="23">
        <v>217</v>
      </c>
      <c r="H186" s="28">
        <v>249.55</v>
      </c>
      <c r="I186" s="28">
        <v>282.10000000000002</v>
      </c>
      <c r="J186" s="28">
        <f t="shared" si="9"/>
        <v>32.550000000000033</v>
      </c>
      <c r="K186" s="28">
        <f t="shared" si="10"/>
        <v>249.55000000000004</v>
      </c>
      <c r="L186" s="29">
        <f t="shared" si="11"/>
        <v>0.13043478260869576</v>
      </c>
      <c r="M186" s="15" t="s">
        <v>27</v>
      </c>
      <c r="N186" s="15" t="s">
        <v>19</v>
      </c>
    </row>
    <row r="187" spans="1:14" s="5" customFormat="1" ht="27" customHeight="1" x14ac:dyDescent="0.25">
      <c r="A187" s="24">
        <v>182</v>
      </c>
      <c r="B187" s="32" t="s">
        <v>163</v>
      </c>
      <c r="C187" s="24" t="s">
        <v>16</v>
      </c>
      <c r="D187" s="26">
        <v>1</v>
      </c>
      <c r="E187" s="28">
        <v>217</v>
      </c>
      <c r="F187" s="28">
        <f t="shared" si="8"/>
        <v>217</v>
      </c>
      <c r="G187" s="23">
        <v>217</v>
      </c>
      <c r="H187" s="28">
        <v>249.55</v>
      </c>
      <c r="I187" s="28">
        <v>282.10000000000002</v>
      </c>
      <c r="J187" s="28">
        <f t="shared" si="9"/>
        <v>32.550000000000033</v>
      </c>
      <c r="K187" s="28">
        <f t="shared" si="10"/>
        <v>249.55000000000004</v>
      </c>
      <c r="L187" s="29">
        <f t="shared" si="11"/>
        <v>0.13043478260869576</v>
      </c>
      <c r="M187" s="15" t="s">
        <v>27</v>
      </c>
      <c r="N187" s="15" t="s">
        <v>19</v>
      </c>
    </row>
    <row r="188" spans="1:14" s="5" customFormat="1" ht="24" x14ac:dyDescent="0.25">
      <c r="A188" s="24">
        <v>183</v>
      </c>
      <c r="B188" s="32" t="s">
        <v>164</v>
      </c>
      <c r="C188" s="24" t="s">
        <v>16</v>
      </c>
      <c r="D188" s="26">
        <v>1</v>
      </c>
      <c r="E188" s="28">
        <v>217</v>
      </c>
      <c r="F188" s="28">
        <f t="shared" si="8"/>
        <v>217</v>
      </c>
      <c r="G188" s="23">
        <v>217</v>
      </c>
      <c r="H188" s="28">
        <v>249.55</v>
      </c>
      <c r="I188" s="28">
        <v>282.10000000000002</v>
      </c>
      <c r="J188" s="28">
        <f t="shared" si="9"/>
        <v>32.550000000000033</v>
      </c>
      <c r="K188" s="28">
        <f t="shared" si="10"/>
        <v>249.55000000000004</v>
      </c>
      <c r="L188" s="29">
        <f t="shared" si="11"/>
        <v>0.13043478260869576</v>
      </c>
      <c r="M188" s="15" t="s">
        <v>27</v>
      </c>
      <c r="N188" s="15" t="s">
        <v>19</v>
      </c>
    </row>
    <row r="189" spans="1:14" s="5" customFormat="1" ht="22.5" customHeight="1" x14ac:dyDescent="0.25">
      <c r="A189" s="24">
        <v>184</v>
      </c>
      <c r="B189" s="32" t="s">
        <v>165</v>
      </c>
      <c r="C189" s="24" t="s">
        <v>16</v>
      </c>
      <c r="D189" s="26">
        <v>1</v>
      </c>
      <c r="E189" s="28">
        <v>217</v>
      </c>
      <c r="F189" s="28">
        <f t="shared" si="8"/>
        <v>217</v>
      </c>
      <c r="G189" s="23">
        <v>217</v>
      </c>
      <c r="H189" s="28">
        <v>249.55</v>
      </c>
      <c r="I189" s="28">
        <v>282.10000000000002</v>
      </c>
      <c r="J189" s="28">
        <f t="shared" si="9"/>
        <v>32.550000000000033</v>
      </c>
      <c r="K189" s="28">
        <f t="shared" si="10"/>
        <v>249.55000000000004</v>
      </c>
      <c r="L189" s="29">
        <f t="shared" si="11"/>
        <v>0.13043478260869576</v>
      </c>
      <c r="M189" s="15" t="s">
        <v>27</v>
      </c>
      <c r="N189" s="15" t="s">
        <v>19</v>
      </c>
    </row>
    <row r="190" spans="1:14" s="5" customFormat="1" ht="30" customHeight="1" x14ac:dyDescent="0.25">
      <c r="A190" s="24">
        <v>185</v>
      </c>
      <c r="B190" s="32" t="s">
        <v>166</v>
      </c>
      <c r="C190" s="24" t="s">
        <v>16</v>
      </c>
      <c r="D190" s="26">
        <v>1</v>
      </c>
      <c r="E190" s="28">
        <v>217</v>
      </c>
      <c r="F190" s="28">
        <f t="shared" si="8"/>
        <v>217</v>
      </c>
      <c r="G190" s="23">
        <v>217</v>
      </c>
      <c r="H190" s="28">
        <v>249.55</v>
      </c>
      <c r="I190" s="28">
        <v>282.10000000000002</v>
      </c>
      <c r="J190" s="28">
        <f t="shared" si="9"/>
        <v>32.550000000000033</v>
      </c>
      <c r="K190" s="28">
        <f t="shared" si="10"/>
        <v>249.55000000000004</v>
      </c>
      <c r="L190" s="29">
        <f t="shared" si="11"/>
        <v>0.13043478260869576</v>
      </c>
      <c r="M190" s="15" t="s">
        <v>27</v>
      </c>
      <c r="N190" s="15" t="s">
        <v>19</v>
      </c>
    </row>
    <row r="191" spans="1:14" s="5" customFormat="1" ht="24" x14ac:dyDescent="0.25">
      <c r="A191" s="24">
        <v>186</v>
      </c>
      <c r="B191" s="32" t="s">
        <v>166</v>
      </c>
      <c r="C191" s="24" t="s">
        <v>16</v>
      </c>
      <c r="D191" s="26">
        <v>1</v>
      </c>
      <c r="E191" s="28">
        <v>217</v>
      </c>
      <c r="F191" s="28">
        <f t="shared" si="8"/>
        <v>217</v>
      </c>
      <c r="G191" s="23">
        <v>217</v>
      </c>
      <c r="H191" s="28">
        <v>249.55</v>
      </c>
      <c r="I191" s="28">
        <v>282.10000000000002</v>
      </c>
      <c r="J191" s="28">
        <f t="shared" si="9"/>
        <v>32.550000000000033</v>
      </c>
      <c r="K191" s="28">
        <f t="shared" si="10"/>
        <v>249.55000000000004</v>
      </c>
      <c r="L191" s="29">
        <f t="shared" si="11"/>
        <v>0.13043478260869576</v>
      </c>
      <c r="M191" s="15" t="s">
        <v>27</v>
      </c>
      <c r="N191" s="15" t="s">
        <v>19</v>
      </c>
    </row>
    <row r="192" spans="1:14" s="5" customFormat="1" ht="29.25" customHeight="1" x14ac:dyDescent="0.25">
      <c r="A192" s="24">
        <v>187</v>
      </c>
      <c r="B192" s="32" t="s">
        <v>166</v>
      </c>
      <c r="C192" s="24" t="s">
        <v>16</v>
      </c>
      <c r="D192" s="26">
        <v>1</v>
      </c>
      <c r="E192" s="28">
        <v>217</v>
      </c>
      <c r="F192" s="28">
        <f t="shared" si="8"/>
        <v>217</v>
      </c>
      <c r="G192" s="23">
        <v>217</v>
      </c>
      <c r="H192" s="28">
        <v>249.55</v>
      </c>
      <c r="I192" s="28">
        <v>282.10000000000002</v>
      </c>
      <c r="J192" s="28">
        <f t="shared" si="9"/>
        <v>32.550000000000033</v>
      </c>
      <c r="K192" s="28">
        <f t="shared" si="10"/>
        <v>249.55000000000004</v>
      </c>
      <c r="L192" s="29">
        <f t="shared" si="11"/>
        <v>0.13043478260869576</v>
      </c>
      <c r="M192" s="15" t="s">
        <v>27</v>
      </c>
      <c r="N192" s="15" t="s">
        <v>19</v>
      </c>
    </row>
    <row r="193" spans="1:14" s="5" customFormat="1" ht="24" x14ac:dyDescent="0.25">
      <c r="A193" s="24">
        <v>188</v>
      </c>
      <c r="B193" s="32" t="s">
        <v>166</v>
      </c>
      <c r="C193" s="24" t="s">
        <v>16</v>
      </c>
      <c r="D193" s="26">
        <v>1</v>
      </c>
      <c r="E193" s="28">
        <v>217</v>
      </c>
      <c r="F193" s="28">
        <f t="shared" si="8"/>
        <v>217</v>
      </c>
      <c r="G193" s="23">
        <v>217</v>
      </c>
      <c r="H193" s="28">
        <v>249.55</v>
      </c>
      <c r="I193" s="28">
        <v>282.10000000000002</v>
      </c>
      <c r="J193" s="28">
        <f t="shared" si="9"/>
        <v>32.550000000000033</v>
      </c>
      <c r="K193" s="28">
        <f t="shared" si="10"/>
        <v>249.55000000000004</v>
      </c>
      <c r="L193" s="29">
        <f t="shared" si="11"/>
        <v>0.13043478260869576</v>
      </c>
      <c r="M193" s="15" t="s">
        <v>27</v>
      </c>
      <c r="N193" s="15" t="s">
        <v>19</v>
      </c>
    </row>
    <row r="194" spans="1:14" s="5" customFormat="1" ht="24" x14ac:dyDescent="0.25">
      <c r="A194" s="24">
        <v>189</v>
      </c>
      <c r="B194" s="32" t="s">
        <v>166</v>
      </c>
      <c r="C194" s="24" t="s">
        <v>16</v>
      </c>
      <c r="D194" s="26">
        <v>1</v>
      </c>
      <c r="E194" s="28">
        <v>217</v>
      </c>
      <c r="F194" s="28">
        <f t="shared" si="8"/>
        <v>217</v>
      </c>
      <c r="G194" s="23">
        <v>217</v>
      </c>
      <c r="H194" s="28">
        <v>249.55</v>
      </c>
      <c r="I194" s="28">
        <v>282.10000000000002</v>
      </c>
      <c r="J194" s="28">
        <f t="shared" si="9"/>
        <v>32.550000000000033</v>
      </c>
      <c r="K194" s="28">
        <f t="shared" si="10"/>
        <v>249.55000000000004</v>
      </c>
      <c r="L194" s="29">
        <f t="shared" si="11"/>
        <v>0.13043478260869576</v>
      </c>
      <c r="M194" s="15" t="s">
        <v>27</v>
      </c>
      <c r="N194" s="15" t="s">
        <v>19</v>
      </c>
    </row>
    <row r="195" spans="1:14" s="5" customFormat="1" ht="28.5" customHeight="1" x14ac:dyDescent="0.25">
      <c r="A195" s="24">
        <v>190</v>
      </c>
      <c r="B195" s="32" t="s">
        <v>166</v>
      </c>
      <c r="C195" s="24" t="s">
        <v>16</v>
      </c>
      <c r="D195" s="26">
        <v>1</v>
      </c>
      <c r="E195" s="28">
        <v>217</v>
      </c>
      <c r="F195" s="28">
        <f t="shared" si="8"/>
        <v>217</v>
      </c>
      <c r="G195" s="23">
        <v>217</v>
      </c>
      <c r="H195" s="28">
        <v>249.55</v>
      </c>
      <c r="I195" s="28">
        <v>282.10000000000002</v>
      </c>
      <c r="J195" s="28">
        <f t="shared" si="9"/>
        <v>32.550000000000033</v>
      </c>
      <c r="K195" s="28">
        <f t="shared" si="10"/>
        <v>249.55000000000004</v>
      </c>
      <c r="L195" s="29">
        <f t="shared" si="11"/>
        <v>0.13043478260869576</v>
      </c>
      <c r="M195" s="15" t="s">
        <v>27</v>
      </c>
      <c r="N195" s="15" t="s">
        <v>19</v>
      </c>
    </row>
    <row r="196" spans="1:14" s="5" customFormat="1" ht="24" x14ac:dyDescent="0.25">
      <c r="A196" s="24">
        <v>191</v>
      </c>
      <c r="B196" s="32" t="s">
        <v>166</v>
      </c>
      <c r="C196" s="24" t="s">
        <v>16</v>
      </c>
      <c r="D196" s="26">
        <v>1</v>
      </c>
      <c r="E196" s="28">
        <v>217</v>
      </c>
      <c r="F196" s="28">
        <f t="shared" si="8"/>
        <v>217</v>
      </c>
      <c r="G196" s="23">
        <v>217</v>
      </c>
      <c r="H196" s="28">
        <v>249.55</v>
      </c>
      <c r="I196" s="28">
        <v>282.10000000000002</v>
      </c>
      <c r="J196" s="28">
        <f t="shared" si="9"/>
        <v>32.550000000000033</v>
      </c>
      <c r="K196" s="28">
        <f t="shared" si="10"/>
        <v>249.55000000000004</v>
      </c>
      <c r="L196" s="29">
        <f t="shared" si="11"/>
        <v>0.13043478260869576</v>
      </c>
      <c r="M196" s="15" t="s">
        <v>27</v>
      </c>
      <c r="N196" s="15" t="s">
        <v>19</v>
      </c>
    </row>
    <row r="197" spans="1:14" s="5" customFormat="1" ht="30.75" customHeight="1" x14ac:dyDescent="0.25">
      <c r="A197" s="24">
        <v>192</v>
      </c>
      <c r="B197" s="32" t="s">
        <v>166</v>
      </c>
      <c r="C197" s="24" t="s">
        <v>16</v>
      </c>
      <c r="D197" s="26">
        <v>1</v>
      </c>
      <c r="E197" s="28">
        <v>217</v>
      </c>
      <c r="F197" s="28">
        <f t="shared" si="8"/>
        <v>217</v>
      </c>
      <c r="G197" s="23">
        <v>217</v>
      </c>
      <c r="H197" s="28">
        <v>249.55</v>
      </c>
      <c r="I197" s="28">
        <v>282.10000000000002</v>
      </c>
      <c r="J197" s="28">
        <f t="shared" si="9"/>
        <v>32.550000000000033</v>
      </c>
      <c r="K197" s="28">
        <f t="shared" si="10"/>
        <v>249.55000000000004</v>
      </c>
      <c r="L197" s="29">
        <f t="shared" si="11"/>
        <v>0.13043478260869576</v>
      </c>
      <c r="M197" s="15" t="s">
        <v>27</v>
      </c>
      <c r="N197" s="15" t="s">
        <v>19</v>
      </c>
    </row>
    <row r="198" spans="1:14" s="5" customFormat="1" ht="29.25" customHeight="1" x14ac:dyDescent="0.25">
      <c r="A198" s="24">
        <v>193</v>
      </c>
      <c r="B198" s="32" t="s">
        <v>166</v>
      </c>
      <c r="C198" s="24" t="s">
        <v>16</v>
      </c>
      <c r="D198" s="26">
        <v>1</v>
      </c>
      <c r="E198" s="28">
        <v>217</v>
      </c>
      <c r="F198" s="28">
        <f t="shared" ref="F198:F251" si="12">D198*E198</f>
        <v>217</v>
      </c>
      <c r="G198" s="23">
        <v>217</v>
      </c>
      <c r="H198" s="28">
        <v>249.55</v>
      </c>
      <c r="I198" s="28">
        <v>282.10000000000002</v>
      </c>
      <c r="J198" s="28">
        <f t="shared" ref="J198:J251" si="13">STDEV(G198:I198)</f>
        <v>32.550000000000033</v>
      </c>
      <c r="K198" s="28">
        <f t="shared" ref="K198:K251" si="14">AVERAGE(G198:I198)</f>
        <v>249.55000000000004</v>
      </c>
      <c r="L198" s="29">
        <f t="shared" ref="L198:L251" si="15">J198/K198</f>
        <v>0.13043478260869576</v>
      </c>
      <c r="M198" s="15" t="s">
        <v>27</v>
      </c>
      <c r="N198" s="15" t="s">
        <v>19</v>
      </c>
    </row>
    <row r="199" spans="1:14" s="5" customFormat="1" ht="24" x14ac:dyDescent="0.25">
      <c r="A199" s="24">
        <v>194</v>
      </c>
      <c r="B199" s="32" t="s">
        <v>166</v>
      </c>
      <c r="C199" s="24" t="s">
        <v>16</v>
      </c>
      <c r="D199" s="26">
        <v>1</v>
      </c>
      <c r="E199" s="28">
        <v>217</v>
      </c>
      <c r="F199" s="28">
        <f t="shared" si="12"/>
        <v>217</v>
      </c>
      <c r="G199" s="23">
        <v>217</v>
      </c>
      <c r="H199" s="28">
        <v>249.55</v>
      </c>
      <c r="I199" s="28">
        <v>282.10000000000002</v>
      </c>
      <c r="J199" s="28">
        <f t="shared" si="13"/>
        <v>32.550000000000033</v>
      </c>
      <c r="K199" s="28">
        <f t="shared" si="14"/>
        <v>249.55000000000004</v>
      </c>
      <c r="L199" s="29">
        <f t="shared" si="15"/>
        <v>0.13043478260869576</v>
      </c>
      <c r="M199" s="15" t="s">
        <v>27</v>
      </c>
      <c r="N199" s="15" t="s">
        <v>19</v>
      </c>
    </row>
    <row r="200" spans="1:14" s="5" customFormat="1" ht="27.75" customHeight="1" x14ac:dyDescent="0.25">
      <c r="A200" s="24">
        <v>195</v>
      </c>
      <c r="B200" s="32" t="s">
        <v>167</v>
      </c>
      <c r="C200" s="24" t="s">
        <v>16</v>
      </c>
      <c r="D200" s="26">
        <v>1</v>
      </c>
      <c r="E200" s="28">
        <v>217</v>
      </c>
      <c r="F200" s="28">
        <f t="shared" si="12"/>
        <v>217</v>
      </c>
      <c r="G200" s="23">
        <v>217</v>
      </c>
      <c r="H200" s="28">
        <v>249.55</v>
      </c>
      <c r="I200" s="28">
        <v>282.10000000000002</v>
      </c>
      <c r="J200" s="28">
        <f t="shared" si="13"/>
        <v>32.550000000000033</v>
      </c>
      <c r="K200" s="28">
        <f t="shared" si="14"/>
        <v>249.55000000000004</v>
      </c>
      <c r="L200" s="29">
        <f t="shared" si="15"/>
        <v>0.13043478260869576</v>
      </c>
      <c r="M200" s="15" t="s">
        <v>27</v>
      </c>
      <c r="N200" s="15" t="s">
        <v>19</v>
      </c>
    </row>
    <row r="201" spans="1:14" s="5" customFormat="1" ht="24" x14ac:dyDescent="0.25">
      <c r="A201" s="24">
        <v>196</v>
      </c>
      <c r="B201" s="32" t="s">
        <v>168</v>
      </c>
      <c r="C201" s="24" t="s">
        <v>16</v>
      </c>
      <c r="D201" s="26">
        <v>1</v>
      </c>
      <c r="E201" s="28">
        <v>217</v>
      </c>
      <c r="F201" s="28">
        <f t="shared" si="12"/>
        <v>217</v>
      </c>
      <c r="G201" s="23">
        <v>217</v>
      </c>
      <c r="H201" s="28">
        <v>249.55</v>
      </c>
      <c r="I201" s="28">
        <v>282.10000000000002</v>
      </c>
      <c r="J201" s="28">
        <f t="shared" si="13"/>
        <v>32.550000000000033</v>
      </c>
      <c r="K201" s="28">
        <f t="shared" si="14"/>
        <v>249.55000000000004</v>
      </c>
      <c r="L201" s="29">
        <f t="shared" si="15"/>
        <v>0.13043478260869576</v>
      </c>
      <c r="M201" s="15" t="s">
        <v>27</v>
      </c>
      <c r="N201" s="15" t="s">
        <v>19</v>
      </c>
    </row>
    <row r="202" spans="1:14" s="5" customFormat="1" ht="24" x14ac:dyDescent="0.25">
      <c r="A202" s="24">
        <v>197</v>
      </c>
      <c r="B202" s="32" t="s">
        <v>169</v>
      </c>
      <c r="C202" s="24" t="s">
        <v>16</v>
      </c>
      <c r="D202" s="26">
        <v>1</v>
      </c>
      <c r="E202" s="28">
        <v>217</v>
      </c>
      <c r="F202" s="28">
        <f t="shared" si="12"/>
        <v>217</v>
      </c>
      <c r="G202" s="23">
        <v>217</v>
      </c>
      <c r="H202" s="28">
        <v>249.55</v>
      </c>
      <c r="I202" s="28">
        <v>282.10000000000002</v>
      </c>
      <c r="J202" s="28">
        <f t="shared" si="13"/>
        <v>32.550000000000033</v>
      </c>
      <c r="K202" s="28">
        <f t="shared" si="14"/>
        <v>249.55000000000004</v>
      </c>
      <c r="L202" s="29">
        <f t="shared" si="15"/>
        <v>0.13043478260869576</v>
      </c>
      <c r="M202" s="15" t="s">
        <v>27</v>
      </c>
      <c r="N202" s="15" t="s">
        <v>19</v>
      </c>
    </row>
    <row r="203" spans="1:14" s="5" customFormat="1" ht="32.25" customHeight="1" x14ac:dyDescent="0.25">
      <c r="A203" s="24">
        <v>198</v>
      </c>
      <c r="B203" s="32" t="s">
        <v>169</v>
      </c>
      <c r="C203" s="24" t="s">
        <v>16</v>
      </c>
      <c r="D203" s="26">
        <v>1</v>
      </c>
      <c r="E203" s="28">
        <v>217</v>
      </c>
      <c r="F203" s="28">
        <f t="shared" si="12"/>
        <v>217</v>
      </c>
      <c r="G203" s="23">
        <v>217</v>
      </c>
      <c r="H203" s="28">
        <v>249.55</v>
      </c>
      <c r="I203" s="28">
        <v>282.10000000000002</v>
      </c>
      <c r="J203" s="28">
        <f t="shared" si="13"/>
        <v>32.550000000000033</v>
      </c>
      <c r="K203" s="28">
        <f t="shared" si="14"/>
        <v>249.55000000000004</v>
      </c>
      <c r="L203" s="29">
        <f t="shared" si="15"/>
        <v>0.13043478260869576</v>
      </c>
      <c r="M203" s="15" t="s">
        <v>27</v>
      </c>
      <c r="N203" s="15" t="s">
        <v>19</v>
      </c>
    </row>
    <row r="204" spans="1:14" s="5" customFormat="1" ht="24" x14ac:dyDescent="0.25">
      <c r="A204" s="24">
        <v>199</v>
      </c>
      <c r="B204" s="32" t="s">
        <v>170</v>
      </c>
      <c r="C204" s="24" t="s">
        <v>16</v>
      </c>
      <c r="D204" s="26">
        <v>4</v>
      </c>
      <c r="E204" s="28">
        <v>217</v>
      </c>
      <c r="F204" s="28">
        <f t="shared" si="12"/>
        <v>868</v>
      </c>
      <c r="G204" s="23">
        <v>217</v>
      </c>
      <c r="H204" s="28">
        <v>249.55</v>
      </c>
      <c r="I204" s="28">
        <v>282.10000000000002</v>
      </c>
      <c r="J204" s="28">
        <f t="shared" si="13"/>
        <v>32.550000000000033</v>
      </c>
      <c r="K204" s="28">
        <f t="shared" si="14"/>
        <v>249.55000000000004</v>
      </c>
      <c r="L204" s="29">
        <f t="shared" si="15"/>
        <v>0.13043478260869576</v>
      </c>
      <c r="M204" s="15" t="s">
        <v>27</v>
      </c>
      <c r="N204" s="15" t="s">
        <v>19</v>
      </c>
    </row>
    <row r="205" spans="1:14" s="5" customFormat="1" ht="24" x14ac:dyDescent="0.25">
      <c r="A205" s="24">
        <v>200</v>
      </c>
      <c r="B205" s="32" t="s">
        <v>171</v>
      </c>
      <c r="C205" s="24" t="s">
        <v>16</v>
      </c>
      <c r="D205" s="26">
        <v>1</v>
      </c>
      <c r="E205" s="28">
        <v>217</v>
      </c>
      <c r="F205" s="28">
        <f t="shared" si="12"/>
        <v>217</v>
      </c>
      <c r="G205" s="23">
        <v>217</v>
      </c>
      <c r="H205" s="28">
        <v>249.55</v>
      </c>
      <c r="I205" s="28">
        <v>282.10000000000002</v>
      </c>
      <c r="J205" s="28">
        <f t="shared" si="13"/>
        <v>32.550000000000033</v>
      </c>
      <c r="K205" s="28">
        <f t="shared" si="14"/>
        <v>249.55000000000004</v>
      </c>
      <c r="L205" s="29">
        <f t="shared" si="15"/>
        <v>0.13043478260869576</v>
      </c>
      <c r="M205" s="15" t="s">
        <v>27</v>
      </c>
      <c r="N205" s="15" t="s">
        <v>19</v>
      </c>
    </row>
    <row r="206" spans="1:14" s="5" customFormat="1" ht="26.25" customHeight="1" x14ac:dyDescent="0.25">
      <c r="A206" s="24">
        <v>201</v>
      </c>
      <c r="B206" s="33" t="s">
        <v>172</v>
      </c>
      <c r="C206" s="24" t="s">
        <v>16</v>
      </c>
      <c r="D206" s="26">
        <v>8</v>
      </c>
      <c r="E206" s="28">
        <v>217</v>
      </c>
      <c r="F206" s="28">
        <f t="shared" si="12"/>
        <v>1736</v>
      </c>
      <c r="G206" s="23">
        <v>217</v>
      </c>
      <c r="H206" s="28">
        <v>249.55</v>
      </c>
      <c r="I206" s="28">
        <v>282.10000000000002</v>
      </c>
      <c r="J206" s="28">
        <f t="shared" si="13"/>
        <v>32.550000000000033</v>
      </c>
      <c r="K206" s="28">
        <f t="shared" si="14"/>
        <v>249.55000000000004</v>
      </c>
      <c r="L206" s="29">
        <f t="shared" si="15"/>
        <v>0.13043478260869576</v>
      </c>
      <c r="M206" s="15" t="s">
        <v>27</v>
      </c>
      <c r="N206" s="15" t="s">
        <v>19</v>
      </c>
    </row>
    <row r="207" spans="1:14" s="5" customFormat="1" ht="24" x14ac:dyDescent="0.25">
      <c r="A207" s="24">
        <v>202</v>
      </c>
      <c r="B207" s="32" t="s">
        <v>173</v>
      </c>
      <c r="C207" s="24" t="s">
        <v>16</v>
      </c>
      <c r="D207" s="26">
        <v>2</v>
      </c>
      <c r="E207" s="28">
        <v>217</v>
      </c>
      <c r="F207" s="28">
        <f t="shared" si="12"/>
        <v>434</v>
      </c>
      <c r="G207" s="23">
        <v>217</v>
      </c>
      <c r="H207" s="28">
        <v>249.55</v>
      </c>
      <c r="I207" s="28">
        <v>282.10000000000002</v>
      </c>
      <c r="J207" s="28">
        <f t="shared" si="13"/>
        <v>32.550000000000033</v>
      </c>
      <c r="K207" s="28">
        <f t="shared" si="14"/>
        <v>249.55000000000004</v>
      </c>
      <c r="L207" s="29">
        <f t="shared" si="15"/>
        <v>0.13043478260869576</v>
      </c>
      <c r="M207" s="15" t="s">
        <v>27</v>
      </c>
      <c r="N207" s="15" t="s">
        <v>19</v>
      </c>
    </row>
    <row r="208" spans="1:14" s="5" customFormat="1" ht="24" x14ac:dyDescent="0.25">
      <c r="A208" s="24">
        <v>203</v>
      </c>
      <c r="B208" s="32" t="s">
        <v>174</v>
      </c>
      <c r="C208" s="24" t="s">
        <v>16</v>
      </c>
      <c r="D208" s="26">
        <v>1</v>
      </c>
      <c r="E208" s="28">
        <v>217</v>
      </c>
      <c r="F208" s="28">
        <f t="shared" si="12"/>
        <v>217</v>
      </c>
      <c r="G208" s="23">
        <v>217</v>
      </c>
      <c r="H208" s="28">
        <v>249.55</v>
      </c>
      <c r="I208" s="28">
        <v>282.10000000000002</v>
      </c>
      <c r="J208" s="28">
        <f t="shared" si="13"/>
        <v>32.550000000000033</v>
      </c>
      <c r="K208" s="28">
        <f t="shared" si="14"/>
        <v>249.55000000000004</v>
      </c>
      <c r="L208" s="29">
        <f t="shared" si="15"/>
        <v>0.13043478260869576</v>
      </c>
      <c r="M208" s="15" t="s">
        <v>27</v>
      </c>
      <c r="N208" s="15" t="s">
        <v>19</v>
      </c>
    </row>
    <row r="209" spans="1:14" s="5" customFormat="1" ht="24" x14ac:dyDescent="0.25">
      <c r="A209" s="24">
        <v>204</v>
      </c>
      <c r="B209" s="32" t="s">
        <v>175</v>
      </c>
      <c r="C209" s="24" t="s">
        <v>16</v>
      </c>
      <c r="D209" s="26">
        <v>1</v>
      </c>
      <c r="E209" s="28">
        <v>217</v>
      </c>
      <c r="F209" s="28">
        <f t="shared" si="12"/>
        <v>217</v>
      </c>
      <c r="G209" s="23">
        <v>217</v>
      </c>
      <c r="H209" s="28">
        <v>249.55</v>
      </c>
      <c r="I209" s="28">
        <v>282.10000000000002</v>
      </c>
      <c r="J209" s="28">
        <f t="shared" si="13"/>
        <v>32.550000000000033</v>
      </c>
      <c r="K209" s="28">
        <f t="shared" si="14"/>
        <v>249.55000000000004</v>
      </c>
      <c r="L209" s="29">
        <f t="shared" si="15"/>
        <v>0.13043478260869576</v>
      </c>
      <c r="M209" s="15" t="s">
        <v>27</v>
      </c>
      <c r="N209" s="15" t="s">
        <v>19</v>
      </c>
    </row>
    <row r="210" spans="1:14" s="5" customFormat="1" ht="24" x14ac:dyDescent="0.25">
      <c r="A210" s="24">
        <v>205</v>
      </c>
      <c r="B210" s="32" t="s">
        <v>176</v>
      </c>
      <c r="C210" s="24" t="s">
        <v>16</v>
      </c>
      <c r="D210" s="26">
        <v>17</v>
      </c>
      <c r="E210" s="28">
        <v>217</v>
      </c>
      <c r="F210" s="28">
        <f t="shared" si="12"/>
        <v>3689</v>
      </c>
      <c r="G210" s="23">
        <v>217</v>
      </c>
      <c r="H210" s="28">
        <v>249.55</v>
      </c>
      <c r="I210" s="28">
        <v>282.10000000000002</v>
      </c>
      <c r="J210" s="28">
        <f t="shared" si="13"/>
        <v>32.550000000000033</v>
      </c>
      <c r="K210" s="28">
        <f t="shared" si="14"/>
        <v>249.55000000000004</v>
      </c>
      <c r="L210" s="29">
        <f t="shared" si="15"/>
        <v>0.13043478260869576</v>
      </c>
      <c r="M210" s="15" t="s">
        <v>27</v>
      </c>
      <c r="N210" s="15" t="s">
        <v>19</v>
      </c>
    </row>
    <row r="211" spans="1:14" s="5" customFormat="1" ht="24" x14ac:dyDescent="0.25">
      <c r="A211" s="24">
        <v>206</v>
      </c>
      <c r="B211" s="32" t="s">
        <v>177</v>
      </c>
      <c r="C211" s="24" t="s">
        <v>16</v>
      </c>
      <c r="D211" s="26">
        <v>20</v>
      </c>
      <c r="E211" s="28">
        <v>217</v>
      </c>
      <c r="F211" s="28">
        <f t="shared" si="12"/>
        <v>4340</v>
      </c>
      <c r="G211" s="23">
        <v>217</v>
      </c>
      <c r="H211" s="28">
        <v>249.55</v>
      </c>
      <c r="I211" s="28">
        <v>282.10000000000002</v>
      </c>
      <c r="J211" s="28">
        <f t="shared" si="13"/>
        <v>32.550000000000033</v>
      </c>
      <c r="K211" s="28">
        <f t="shared" si="14"/>
        <v>249.55000000000004</v>
      </c>
      <c r="L211" s="29">
        <f t="shared" si="15"/>
        <v>0.13043478260869576</v>
      </c>
      <c r="M211" s="15" t="s">
        <v>27</v>
      </c>
      <c r="N211" s="15" t="s">
        <v>19</v>
      </c>
    </row>
    <row r="212" spans="1:14" s="5" customFormat="1" ht="24" customHeight="1" x14ac:dyDescent="0.25">
      <c r="A212" s="24">
        <v>207</v>
      </c>
      <c r="B212" s="36" t="s">
        <v>29</v>
      </c>
      <c r="C212" s="24" t="s">
        <v>16</v>
      </c>
      <c r="D212" s="26">
        <v>3</v>
      </c>
      <c r="E212" s="28">
        <v>217</v>
      </c>
      <c r="F212" s="28">
        <f t="shared" si="12"/>
        <v>651</v>
      </c>
      <c r="G212" s="23">
        <v>217</v>
      </c>
      <c r="H212" s="28">
        <v>249.55</v>
      </c>
      <c r="I212" s="28">
        <v>282.10000000000002</v>
      </c>
      <c r="J212" s="28">
        <f t="shared" si="13"/>
        <v>32.550000000000033</v>
      </c>
      <c r="K212" s="28">
        <f t="shared" si="14"/>
        <v>249.55000000000004</v>
      </c>
      <c r="L212" s="29">
        <f t="shared" si="15"/>
        <v>0.13043478260869576</v>
      </c>
      <c r="M212" s="15" t="s">
        <v>27</v>
      </c>
      <c r="N212" s="15" t="s">
        <v>19</v>
      </c>
    </row>
    <row r="213" spans="1:14" s="5" customFormat="1" ht="24" x14ac:dyDescent="0.25">
      <c r="A213" s="24">
        <v>208</v>
      </c>
      <c r="B213" s="32" t="s">
        <v>178</v>
      </c>
      <c r="C213" s="24" t="s">
        <v>16</v>
      </c>
      <c r="D213" s="26">
        <v>2</v>
      </c>
      <c r="E213" s="28">
        <v>217</v>
      </c>
      <c r="F213" s="28">
        <f t="shared" si="12"/>
        <v>434</v>
      </c>
      <c r="G213" s="23">
        <v>217</v>
      </c>
      <c r="H213" s="28">
        <v>249.55</v>
      </c>
      <c r="I213" s="28">
        <v>282.10000000000002</v>
      </c>
      <c r="J213" s="28">
        <f t="shared" si="13"/>
        <v>32.550000000000033</v>
      </c>
      <c r="K213" s="28">
        <f t="shared" si="14"/>
        <v>249.55000000000004</v>
      </c>
      <c r="L213" s="29">
        <f t="shared" si="15"/>
        <v>0.13043478260869576</v>
      </c>
      <c r="M213" s="15" t="s">
        <v>27</v>
      </c>
      <c r="N213" s="15" t="s">
        <v>19</v>
      </c>
    </row>
    <row r="214" spans="1:14" s="5" customFormat="1" ht="24" x14ac:dyDescent="0.25">
      <c r="A214" s="24">
        <v>209</v>
      </c>
      <c r="B214" s="32" t="s">
        <v>179</v>
      </c>
      <c r="C214" s="24" t="s">
        <v>16</v>
      </c>
      <c r="D214" s="26">
        <v>22</v>
      </c>
      <c r="E214" s="28">
        <v>217</v>
      </c>
      <c r="F214" s="28">
        <f t="shared" si="12"/>
        <v>4774</v>
      </c>
      <c r="G214" s="23">
        <v>217</v>
      </c>
      <c r="H214" s="28">
        <v>249.55</v>
      </c>
      <c r="I214" s="28">
        <v>282.10000000000002</v>
      </c>
      <c r="J214" s="28">
        <f t="shared" si="13"/>
        <v>32.550000000000033</v>
      </c>
      <c r="K214" s="28">
        <f t="shared" si="14"/>
        <v>249.55000000000004</v>
      </c>
      <c r="L214" s="29">
        <f t="shared" si="15"/>
        <v>0.13043478260869576</v>
      </c>
      <c r="M214" s="15" t="s">
        <v>27</v>
      </c>
      <c r="N214" s="15" t="s">
        <v>19</v>
      </c>
    </row>
    <row r="215" spans="1:14" s="5" customFormat="1" ht="34.5" customHeight="1" x14ac:dyDescent="0.25">
      <c r="A215" s="24">
        <v>210</v>
      </c>
      <c r="B215" s="32" t="s">
        <v>180</v>
      </c>
      <c r="C215" s="24" t="s">
        <v>16</v>
      </c>
      <c r="D215" s="26">
        <v>1</v>
      </c>
      <c r="E215" s="28">
        <v>217</v>
      </c>
      <c r="F215" s="28">
        <f t="shared" si="12"/>
        <v>217</v>
      </c>
      <c r="G215" s="23">
        <v>217</v>
      </c>
      <c r="H215" s="28">
        <v>249.55</v>
      </c>
      <c r="I215" s="28">
        <v>282.10000000000002</v>
      </c>
      <c r="J215" s="28">
        <f t="shared" si="13"/>
        <v>32.550000000000033</v>
      </c>
      <c r="K215" s="28">
        <f t="shared" si="14"/>
        <v>249.55000000000004</v>
      </c>
      <c r="L215" s="29">
        <f t="shared" si="15"/>
        <v>0.13043478260869576</v>
      </c>
      <c r="M215" s="15" t="s">
        <v>27</v>
      </c>
      <c r="N215" s="15" t="s">
        <v>19</v>
      </c>
    </row>
    <row r="216" spans="1:14" s="5" customFormat="1" ht="24" x14ac:dyDescent="0.25">
      <c r="A216" s="24">
        <v>211</v>
      </c>
      <c r="B216" s="32" t="s">
        <v>180</v>
      </c>
      <c r="C216" s="24" t="s">
        <v>16</v>
      </c>
      <c r="D216" s="26">
        <v>4</v>
      </c>
      <c r="E216" s="28">
        <v>217</v>
      </c>
      <c r="F216" s="28">
        <f t="shared" si="12"/>
        <v>868</v>
      </c>
      <c r="G216" s="23">
        <v>217</v>
      </c>
      <c r="H216" s="28">
        <v>249.55</v>
      </c>
      <c r="I216" s="28">
        <v>282.10000000000002</v>
      </c>
      <c r="J216" s="28">
        <f t="shared" si="13"/>
        <v>32.550000000000033</v>
      </c>
      <c r="K216" s="28">
        <f t="shared" si="14"/>
        <v>249.55000000000004</v>
      </c>
      <c r="L216" s="29">
        <f t="shared" si="15"/>
        <v>0.13043478260869576</v>
      </c>
      <c r="M216" s="15" t="s">
        <v>27</v>
      </c>
      <c r="N216" s="15" t="s">
        <v>19</v>
      </c>
    </row>
    <row r="217" spans="1:14" s="5" customFormat="1" ht="24" x14ac:dyDescent="0.25">
      <c r="A217" s="24">
        <v>212</v>
      </c>
      <c r="B217" s="32" t="s">
        <v>181</v>
      </c>
      <c r="C217" s="24" t="s">
        <v>16</v>
      </c>
      <c r="D217" s="26">
        <v>1</v>
      </c>
      <c r="E217" s="28">
        <v>217</v>
      </c>
      <c r="F217" s="28">
        <f t="shared" si="12"/>
        <v>217</v>
      </c>
      <c r="G217" s="23">
        <v>217</v>
      </c>
      <c r="H217" s="28">
        <v>249.55</v>
      </c>
      <c r="I217" s="28">
        <v>282.10000000000002</v>
      </c>
      <c r="J217" s="28">
        <f t="shared" si="13"/>
        <v>32.550000000000033</v>
      </c>
      <c r="K217" s="28">
        <f t="shared" si="14"/>
        <v>249.55000000000004</v>
      </c>
      <c r="L217" s="29">
        <f t="shared" si="15"/>
        <v>0.13043478260869576</v>
      </c>
      <c r="M217" s="15" t="s">
        <v>27</v>
      </c>
      <c r="N217" s="15" t="s">
        <v>19</v>
      </c>
    </row>
    <row r="218" spans="1:14" s="5" customFormat="1" ht="25.5" customHeight="1" x14ac:dyDescent="0.25">
      <c r="A218" s="24">
        <v>213</v>
      </c>
      <c r="B218" s="32" t="s">
        <v>182</v>
      </c>
      <c r="C218" s="24" t="s">
        <v>16</v>
      </c>
      <c r="D218" s="26">
        <v>1</v>
      </c>
      <c r="E218" s="28">
        <v>217</v>
      </c>
      <c r="F218" s="28">
        <f t="shared" si="12"/>
        <v>217</v>
      </c>
      <c r="G218" s="23">
        <v>217</v>
      </c>
      <c r="H218" s="28">
        <v>249.55</v>
      </c>
      <c r="I218" s="28">
        <v>282.10000000000002</v>
      </c>
      <c r="J218" s="28">
        <f t="shared" si="13"/>
        <v>32.550000000000033</v>
      </c>
      <c r="K218" s="28">
        <f t="shared" si="14"/>
        <v>249.55000000000004</v>
      </c>
      <c r="L218" s="29">
        <f t="shared" si="15"/>
        <v>0.13043478260869576</v>
      </c>
      <c r="M218" s="15" t="s">
        <v>27</v>
      </c>
      <c r="N218" s="15" t="s">
        <v>19</v>
      </c>
    </row>
    <row r="219" spans="1:14" s="5" customFormat="1" ht="30.75" customHeight="1" x14ac:dyDescent="0.25">
      <c r="A219" s="24">
        <v>214</v>
      </c>
      <c r="B219" s="32" t="s">
        <v>183</v>
      </c>
      <c r="C219" s="24" t="s">
        <v>16</v>
      </c>
      <c r="D219" s="26">
        <v>3</v>
      </c>
      <c r="E219" s="28">
        <v>217</v>
      </c>
      <c r="F219" s="28">
        <f t="shared" si="12"/>
        <v>651</v>
      </c>
      <c r="G219" s="23">
        <v>217</v>
      </c>
      <c r="H219" s="28">
        <v>249.55</v>
      </c>
      <c r="I219" s="28">
        <v>282.10000000000002</v>
      </c>
      <c r="J219" s="28">
        <f t="shared" si="13"/>
        <v>32.550000000000033</v>
      </c>
      <c r="K219" s="28">
        <f t="shared" si="14"/>
        <v>249.55000000000004</v>
      </c>
      <c r="L219" s="29">
        <f t="shared" si="15"/>
        <v>0.13043478260869576</v>
      </c>
      <c r="M219" s="15" t="s">
        <v>27</v>
      </c>
      <c r="N219" s="15" t="s">
        <v>19</v>
      </c>
    </row>
    <row r="220" spans="1:14" s="5" customFormat="1" ht="36" customHeight="1" x14ac:dyDescent="0.25">
      <c r="A220" s="24">
        <v>215</v>
      </c>
      <c r="B220" s="32" t="s">
        <v>184</v>
      </c>
      <c r="C220" s="24" t="s">
        <v>16</v>
      </c>
      <c r="D220" s="26">
        <v>1</v>
      </c>
      <c r="E220" s="28">
        <v>217</v>
      </c>
      <c r="F220" s="28">
        <f t="shared" si="12"/>
        <v>217</v>
      </c>
      <c r="G220" s="23">
        <v>217</v>
      </c>
      <c r="H220" s="28">
        <v>249.55</v>
      </c>
      <c r="I220" s="28">
        <v>282.10000000000002</v>
      </c>
      <c r="J220" s="28">
        <f t="shared" si="13"/>
        <v>32.550000000000033</v>
      </c>
      <c r="K220" s="28">
        <f t="shared" si="14"/>
        <v>249.55000000000004</v>
      </c>
      <c r="L220" s="29">
        <f t="shared" si="15"/>
        <v>0.13043478260869576</v>
      </c>
      <c r="M220" s="15" t="s">
        <v>27</v>
      </c>
      <c r="N220" s="15" t="s">
        <v>19</v>
      </c>
    </row>
    <row r="221" spans="1:14" s="5" customFormat="1" ht="24" customHeight="1" x14ac:dyDescent="0.25">
      <c r="A221" s="24">
        <v>216</v>
      </c>
      <c r="B221" s="32" t="s">
        <v>185</v>
      </c>
      <c r="C221" s="24" t="s">
        <v>16</v>
      </c>
      <c r="D221" s="26">
        <v>3</v>
      </c>
      <c r="E221" s="28">
        <v>217</v>
      </c>
      <c r="F221" s="28">
        <f t="shared" si="12"/>
        <v>651</v>
      </c>
      <c r="G221" s="23">
        <v>217</v>
      </c>
      <c r="H221" s="28">
        <v>249.55</v>
      </c>
      <c r="I221" s="28">
        <v>282.10000000000002</v>
      </c>
      <c r="J221" s="28">
        <f t="shared" si="13"/>
        <v>32.550000000000033</v>
      </c>
      <c r="K221" s="28">
        <f t="shared" si="14"/>
        <v>249.55000000000004</v>
      </c>
      <c r="L221" s="29">
        <f t="shared" si="15"/>
        <v>0.13043478260869576</v>
      </c>
      <c r="M221" s="15" t="s">
        <v>27</v>
      </c>
      <c r="N221" s="15" t="s">
        <v>19</v>
      </c>
    </row>
    <row r="222" spans="1:14" s="5" customFormat="1" ht="24" x14ac:dyDescent="0.25">
      <c r="A222" s="24">
        <v>217</v>
      </c>
      <c r="B222" s="32" t="s">
        <v>85</v>
      </c>
      <c r="C222" s="24" t="s">
        <v>16</v>
      </c>
      <c r="D222" s="26">
        <v>1</v>
      </c>
      <c r="E222" s="28">
        <v>217</v>
      </c>
      <c r="F222" s="28">
        <f t="shared" si="12"/>
        <v>217</v>
      </c>
      <c r="G222" s="23">
        <v>217</v>
      </c>
      <c r="H222" s="28">
        <v>249.55</v>
      </c>
      <c r="I222" s="28">
        <v>282.10000000000002</v>
      </c>
      <c r="J222" s="28">
        <f t="shared" si="13"/>
        <v>32.550000000000033</v>
      </c>
      <c r="K222" s="28">
        <f t="shared" si="14"/>
        <v>249.55000000000004</v>
      </c>
      <c r="L222" s="29">
        <f t="shared" si="15"/>
        <v>0.13043478260869576</v>
      </c>
      <c r="M222" s="15" t="s">
        <v>27</v>
      </c>
      <c r="N222" s="15" t="s">
        <v>19</v>
      </c>
    </row>
    <row r="223" spans="1:14" s="5" customFormat="1" ht="27.75" customHeight="1" x14ac:dyDescent="0.25">
      <c r="A223" s="24">
        <v>218</v>
      </c>
      <c r="B223" s="32" t="s">
        <v>186</v>
      </c>
      <c r="C223" s="24" t="s">
        <v>16</v>
      </c>
      <c r="D223" s="26">
        <v>1</v>
      </c>
      <c r="E223" s="28">
        <v>217</v>
      </c>
      <c r="F223" s="28">
        <f t="shared" si="12"/>
        <v>217</v>
      </c>
      <c r="G223" s="23">
        <v>217</v>
      </c>
      <c r="H223" s="28">
        <v>249.55</v>
      </c>
      <c r="I223" s="28">
        <v>282.10000000000002</v>
      </c>
      <c r="J223" s="28">
        <f t="shared" si="13"/>
        <v>32.550000000000033</v>
      </c>
      <c r="K223" s="28">
        <f t="shared" si="14"/>
        <v>249.55000000000004</v>
      </c>
      <c r="L223" s="29">
        <f t="shared" si="15"/>
        <v>0.13043478260869576</v>
      </c>
      <c r="M223" s="15" t="s">
        <v>27</v>
      </c>
      <c r="N223" s="15" t="s">
        <v>19</v>
      </c>
    </row>
    <row r="224" spans="1:14" s="5" customFormat="1" ht="24" x14ac:dyDescent="0.25">
      <c r="A224" s="24">
        <v>219</v>
      </c>
      <c r="B224" s="32" t="s">
        <v>187</v>
      </c>
      <c r="C224" s="24" t="s">
        <v>16</v>
      </c>
      <c r="D224" s="26">
        <v>2</v>
      </c>
      <c r="E224" s="28">
        <v>217</v>
      </c>
      <c r="F224" s="28">
        <f t="shared" si="12"/>
        <v>434</v>
      </c>
      <c r="G224" s="23">
        <v>217</v>
      </c>
      <c r="H224" s="28">
        <v>249.55</v>
      </c>
      <c r="I224" s="28">
        <v>282.10000000000002</v>
      </c>
      <c r="J224" s="28">
        <f t="shared" si="13"/>
        <v>32.550000000000033</v>
      </c>
      <c r="K224" s="28">
        <f t="shared" si="14"/>
        <v>249.55000000000004</v>
      </c>
      <c r="L224" s="29">
        <f t="shared" si="15"/>
        <v>0.13043478260869576</v>
      </c>
      <c r="M224" s="15" t="s">
        <v>27</v>
      </c>
      <c r="N224" s="15" t="s">
        <v>19</v>
      </c>
    </row>
    <row r="225" spans="1:14" s="5" customFormat="1" ht="24" x14ac:dyDescent="0.25">
      <c r="A225" s="24">
        <v>220</v>
      </c>
      <c r="B225" s="32" t="s">
        <v>188</v>
      </c>
      <c r="C225" s="24" t="s">
        <v>16</v>
      </c>
      <c r="D225" s="27">
        <v>1</v>
      </c>
      <c r="E225" s="28">
        <v>217</v>
      </c>
      <c r="F225" s="28">
        <f t="shared" si="12"/>
        <v>217</v>
      </c>
      <c r="G225" s="23">
        <v>217</v>
      </c>
      <c r="H225" s="28">
        <v>249.55</v>
      </c>
      <c r="I225" s="28">
        <v>282.10000000000002</v>
      </c>
      <c r="J225" s="28">
        <f t="shared" si="13"/>
        <v>32.550000000000033</v>
      </c>
      <c r="K225" s="28">
        <f t="shared" si="14"/>
        <v>249.55000000000004</v>
      </c>
      <c r="L225" s="29">
        <f t="shared" si="15"/>
        <v>0.13043478260869576</v>
      </c>
      <c r="M225" s="15" t="s">
        <v>27</v>
      </c>
      <c r="N225" s="15" t="s">
        <v>19</v>
      </c>
    </row>
    <row r="226" spans="1:14" s="5" customFormat="1" ht="24" x14ac:dyDescent="0.25">
      <c r="A226" s="24">
        <v>221</v>
      </c>
      <c r="B226" s="32" t="s">
        <v>188</v>
      </c>
      <c r="C226" s="24" t="s">
        <v>16</v>
      </c>
      <c r="D226" s="26">
        <v>1</v>
      </c>
      <c r="E226" s="28">
        <v>217</v>
      </c>
      <c r="F226" s="28">
        <f t="shared" si="12"/>
        <v>217</v>
      </c>
      <c r="G226" s="23">
        <v>217</v>
      </c>
      <c r="H226" s="28">
        <v>249.55</v>
      </c>
      <c r="I226" s="28">
        <v>282.10000000000002</v>
      </c>
      <c r="J226" s="28">
        <f t="shared" si="13"/>
        <v>32.550000000000033</v>
      </c>
      <c r="K226" s="28">
        <f t="shared" si="14"/>
        <v>249.55000000000004</v>
      </c>
      <c r="L226" s="29">
        <f t="shared" si="15"/>
        <v>0.13043478260869576</v>
      </c>
      <c r="M226" s="15" t="s">
        <v>27</v>
      </c>
      <c r="N226" s="15" t="s">
        <v>19</v>
      </c>
    </row>
    <row r="227" spans="1:14" s="5" customFormat="1" ht="24" x14ac:dyDescent="0.25">
      <c r="A227" s="24">
        <v>222</v>
      </c>
      <c r="B227" s="32" t="s">
        <v>188</v>
      </c>
      <c r="C227" s="24" t="s">
        <v>16</v>
      </c>
      <c r="D227" s="26">
        <v>1</v>
      </c>
      <c r="E227" s="28">
        <v>217</v>
      </c>
      <c r="F227" s="28">
        <f t="shared" si="12"/>
        <v>217</v>
      </c>
      <c r="G227" s="23">
        <v>217</v>
      </c>
      <c r="H227" s="28">
        <v>249.55</v>
      </c>
      <c r="I227" s="28">
        <v>282.10000000000002</v>
      </c>
      <c r="J227" s="28">
        <f t="shared" si="13"/>
        <v>32.550000000000033</v>
      </c>
      <c r="K227" s="28">
        <f t="shared" si="14"/>
        <v>249.55000000000004</v>
      </c>
      <c r="L227" s="29">
        <f t="shared" si="15"/>
        <v>0.13043478260869576</v>
      </c>
      <c r="M227" s="15" t="s">
        <v>27</v>
      </c>
      <c r="N227" s="15" t="s">
        <v>19</v>
      </c>
    </row>
    <row r="228" spans="1:14" s="5" customFormat="1" ht="36" customHeight="1" x14ac:dyDescent="0.25">
      <c r="A228" s="24">
        <v>223</v>
      </c>
      <c r="B228" s="32" t="s">
        <v>189</v>
      </c>
      <c r="C228" s="24" t="s">
        <v>16</v>
      </c>
      <c r="D228" s="26">
        <v>1</v>
      </c>
      <c r="E228" s="28">
        <v>217</v>
      </c>
      <c r="F228" s="28">
        <f t="shared" si="12"/>
        <v>217</v>
      </c>
      <c r="G228" s="23">
        <v>217</v>
      </c>
      <c r="H228" s="28">
        <v>249.55</v>
      </c>
      <c r="I228" s="28">
        <v>282.10000000000002</v>
      </c>
      <c r="J228" s="28">
        <f t="shared" si="13"/>
        <v>32.550000000000033</v>
      </c>
      <c r="K228" s="28">
        <f t="shared" si="14"/>
        <v>249.55000000000004</v>
      </c>
      <c r="L228" s="29">
        <f t="shared" si="15"/>
        <v>0.13043478260869576</v>
      </c>
      <c r="M228" s="15" t="s">
        <v>27</v>
      </c>
      <c r="N228" s="15" t="s">
        <v>19</v>
      </c>
    </row>
    <row r="229" spans="1:14" s="5" customFormat="1" ht="24" x14ac:dyDescent="0.25">
      <c r="A229" s="24">
        <v>224</v>
      </c>
      <c r="B229" s="32" t="s">
        <v>190</v>
      </c>
      <c r="C229" s="24" t="s">
        <v>16</v>
      </c>
      <c r="D229" s="26">
        <v>1</v>
      </c>
      <c r="E229" s="28">
        <v>217</v>
      </c>
      <c r="F229" s="28">
        <f t="shared" si="12"/>
        <v>217</v>
      </c>
      <c r="G229" s="23">
        <v>217</v>
      </c>
      <c r="H229" s="28">
        <v>249.55</v>
      </c>
      <c r="I229" s="28">
        <v>282.10000000000002</v>
      </c>
      <c r="J229" s="28">
        <f t="shared" si="13"/>
        <v>32.550000000000033</v>
      </c>
      <c r="K229" s="28">
        <f t="shared" si="14"/>
        <v>249.55000000000004</v>
      </c>
      <c r="L229" s="29">
        <f t="shared" si="15"/>
        <v>0.13043478260869576</v>
      </c>
      <c r="M229" s="15" t="s">
        <v>27</v>
      </c>
      <c r="N229" s="15" t="s">
        <v>19</v>
      </c>
    </row>
    <row r="230" spans="1:14" s="5" customFormat="1" ht="24" x14ac:dyDescent="0.25">
      <c r="A230" s="24">
        <v>225</v>
      </c>
      <c r="B230" s="32" t="s">
        <v>190</v>
      </c>
      <c r="C230" s="24" t="s">
        <v>16</v>
      </c>
      <c r="D230" s="26">
        <v>1</v>
      </c>
      <c r="E230" s="28">
        <v>217</v>
      </c>
      <c r="F230" s="28">
        <f t="shared" si="12"/>
        <v>217</v>
      </c>
      <c r="G230" s="23">
        <v>217</v>
      </c>
      <c r="H230" s="28">
        <v>249.55</v>
      </c>
      <c r="I230" s="28">
        <v>282.10000000000002</v>
      </c>
      <c r="J230" s="28">
        <f t="shared" si="13"/>
        <v>32.550000000000033</v>
      </c>
      <c r="K230" s="28">
        <f t="shared" si="14"/>
        <v>249.55000000000004</v>
      </c>
      <c r="L230" s="29">
        <f t="shared" si="15"/>
        <v>0.13043478260869576</v>
      </c>
      <c r="M230" s="15" t="s">
        <v>27</v>
      </c>
      <c r="N230" s="15" t="s">
        <v>19</v>
      </c>
    </row>
    <row r="231" spans="1:14" s="5" customFormat="1" ht="28.5" customHeight="1" x14ac:dyDescent="0.25">
      <c r="A231" s="24">
        <v>226</v>
      </c>
      <c r="B231" s="32" t="s">
        <v>191</v>
      </c>
      <c r="C231" s="24" t="s">
        <v>16</v>
      </c>
      <c r="D231" s="26">
        <v>1</v>
      </c>
      <c r="E231" s="28">
        <v>217</v>
      </c>
      <c r="F231" s="28">
        <f t="shared" si="12"/>
        <v>217</v>
      </c>
      <c r="G231" s="23">
        <v>217</v>
      </c>
      <c r="H231" s="28">
        <v>249.55</v>
      </c>
      <c r="I231" s="28">
        <v>282.10000000000002</v>
      </c>
      <c r="J231" s="28">
        <f t="shared" si="13"/>
        <v>32.550000000000033</v>
      </c>
      <c r="K231" s="28">
        <f t="shared" si="14"/>
        <v>249.55000000000004</v>
      </c>
      <c r="L231" s="29">
        <f t="shared" si="15"/>
        <v>0.13043478260869576</v>
      </c>
      <c r="M231" s="15" t="s">
        <v>27</v>
      </c>
      <c r="N231" s="15" t="s">
        <v>19</v>
      </c>
    </row>
    <row r="232" spans="1:14" s="5" customFormat="1" ht="31.5" customHeight="1" x14ac:dyDescent="0.25">
      <c r="A232" s="24">
        <v>227</v>
      </c>
      <c r="B232" s="32" t="s">
        <v>192</v>
      </c>
      <c r="C232" s="24" t="s">
        <v>16</v>
      </c>
      <c r="D232" s="26">
        <v>2</v>
      </c>
      <c r="E232" s="28">
        <v>217</v>
      </c>
      <c r="F232" s="28">
        <f t="shared" si="12"/>
        <v>434</v>
      </c>
      <c r="G232" s="23">
        <v>217</v>
      </c>
      <c r="H232" s="28">
        <v>249.55</v>
      </c>
      <c r="I232" s="28">
        <v>282.10000000000002</v>
      </c>
      <c r="J232" s="28">
        <f t="shared" si="13"/>
        <v>32.550000000000033</v>
      </c>
      <c r="K232" s="28">
        <f t="shared" si="14"/>
        <v>249.55000000000004</v>
      </c>
      <c r="L232" s="29">
        <f t="shared" si="15"/>
        <v>0.13043478260869576</v>
      </c>
      <c r="M232" s="15" t="s">
        <v>27</v>
      </c>
      <c r="N232" s="15" t="s">
        <v>19</v>
      </c>
    </row>
    <row r="233" spans="1:14" s="5" customFormat="1" ht="48" x14ac:dyDescent="0.25">
      <c r="A233" s="24">
        <v>228</v>
      </c>
      <c r="B233" s="32" t="s">
        <v>193</v>
      </c>
      <c r="C233" s="24" t="s">
        <v>16</v>
      </c>
      <c r="D233" s="26">
        <v>1</v>
      </c>
      <c r="E233" s="28">
        <v>217</v>
      </c>
      <c r="F233" s="28">
        <f t="shared" si="12"/>
        <v>217</v>
      </c>
      <c r="G233" s="23">
        <v>217</v>
      </c>
      <c r="H233" s="28">
        <v>249.55</v>
      </c>
      <c r="I233" s="28">
        <v>282.10000000000002</v>
      </c>
      <c r="J233" s="28">
        <f t="shared" si="13"/>
        <v>32.550000000000033</v>
      </c>
      <c r="K233" s="28">
        <f t="shared" si="14"/>
        <v>249.55000000000004</v>
      </c>
      <c r="L233" s="29">
        <f t="shared" si="15"/>
        <v>0.13043478260869576</v>
      </c>
      <c r="M233" s="15" t="s">
        <v>27</v>
      </c>
      <c r="N233" s="15" t="s">
        <v>19</v>
      </c>
    </row>
    <row r="234" spans="1:14" s="5" customFormat="1" ht="55.5" customHeight="1" x14ac:dyDescent="0.25">
      <c r="A234" s="24">
        <v>229</v>
      </c>
      <c r="B234" s="32" t="s">
        <v>194</v>
      </c>
      <c r="C234" s="24" t="s">
        <v>16</v>
      </c>
      <c r="D234" s="26">
        <v>1</v>
      </c>
      <c r="E234" s="28">
        <v>217</v>
      </c>
      <c r="F234" s="28">
        <f t="shared" si="12"/>
        <v>217</v>
      </c>
      <c r="G234" s="23">
        <v>217</v>
      </c>
      <c r="H234" s="28">
        <v>249.55</v>
      </c>
      <c r="I234" s="28">
        <v>282.10000000000002</v>
      </c>
      <c r="J234" s="28">
        <f t="shared" si="13"/>
        <v>32.550000000000033</v>
      </c>
      <c r="K234" s="28">
        <f t="shared" si="14"/>
        <v>249.55000000000004</v>
      </c>
      <c r="L234" s="29">
        <f t="shared" si="15"/>
        <v>0.13043478260869576</v>
      </c>
      <c r="M234" s="15" t="s">
        <v>27</v>
      </c>
      <c r="N234" s="15" t="s">
        <v>19</v>
      </c>
    </row>
    <row r="235" spans="1:14" s="5" customFormat="1" ht="48" x14ac:dyDescent="0.25">
      <c r="A235" s="24">
        <v>230</v>
      </c>
      <c r="B235" s="32" t="s">
        <v>195</v>
      </c>
      <c r="C235" s="24" t="s">
        <v>16</v>
      </c>
      <c r="D235" s="26">
        <v>1</v>
      </c>
      <c r="E235" s="28">
        <v>217</v>
      </c>
      <c r="F235" s="28">
        <f t="shared" si="12"/>
        <v>217</v>
      </c>
      <c r="G235" s="23">
        <v>217</v>
      </c>
      <c r="H235" s="28">
        <v>249.55</v>
      </c>
      <c r="I235" s="28">
        <v>282.10000000000002</v>
      </c>
      <c r="J235" s="28">
        <f t="shared" si="13"/>
        <v>32.550000000000033</v>
      </c>
      <c r="K235" s="28">
        <f t="shared" si="14"/>
        <v>249.55000000000004</v>
      </c>
      <c r="L235" s="29">
        <f t="shared" si="15"/>
        <v>0.13043478260869576</v>
      </c>
      <c r="M235" s="15" t="s">
        <v>27</v>
      </c>
      <c r="N235" s="15" t="s">
        <v>19</v>
      </c>
    </row>
    <row r="236" spans="1:14" s="5" customFormat="1" ht="36.75" customHeight="1" x14ac:dyDescent="0.25">
      <c r="A236" s="24">
        <v>231</v>
      </c>
      <c r="B236" s="32" t="s">
        <v>196</v>
      </c>
      <c r="C236" s="24" t="s">
        <v>16</v>
      </c>
      <c r="D236" s="26">
        <v>1</v>
      </c>
      <c r="E236" s="28">
        <v>217</v>
      </c>
      <c r="F236" s="28">
        <f t="shared" si="12"/>
        <v>217</v>
      </c>
      <c r="G236" s="23">
        <v>217</v>
      </c>
      <c r="H236" s="28">
        <v>249.55</v>
      </c>
      <c r="I236" s="28">
        <v>282.10000000000002</v>
      </c>
      <c r="J236" s="28">
        <f t="shared" si="13"/>
        <v>32.550000000000033</v>
      </c>
      <c r="K236" s="28">
        <f t="shared" si="14"/>
        <v>249.55000000000004</v>
      </c>
      <c r="L236" s="29">
        <f t="shared" si="15"/>
        <v>0.13043478260869576</v>
      </c>
      <c r="M236" s="15" t="s">
        <v>27</v>
      </c>
      <c r="N236" s="15" t="s">
        <v>19</v>
      </c>
    </row>
    <row r="237" spans="1:14" s="5" customFormat="1" ht="34.5" customHeight="1" x14ac:dyDescent="0.25">
      <c r="A237" s="24">
        <v>232</v>
      </c>
      <c r="B237" s="32" t="s">
        <v>197</v>
      </c>
      <c r="C237" s="24" t="s">
        <v>16</v>
      </c>
      <c r="D237" s="26">
        <v>1</v>
      </c>
      <c r="E237" s="28">
        <v>217</v>
      </c>
      <c r="F237" s="28">
        <f t="shared" si="12"/>
        <v>217</v>
      </c>
      <c r="G237" s="23">
        <v>217</v>
      </c>
      <c r="H237" s="28">
        <v>249.55</v>
      </c>
      <c r="I237" s="28">
        <v>282.10000000000002</v>
      </c>
      <c r="J237" s="28">
        <f t="shared" si="13"/>
        <v>32.550000000000033</v>
      </c>
      <c r="K237" s="28">
        <f t="shared" si="14"/>
        <v>249.55000000000004</v>
      </c>
      <c r="L237" s="29">
        <f t="shared" si="15"/>
        <v>0.13043478260869576</v>
      </c>
      <c r="M237" s="15" t="s">
        <v>27</v>
      </c>
      <c r="N237" s="15" t="s">
        <v>19</v>
      </c>
    </row>
    <row r="238" spans="1:14" s="5" customFormat="1" ht="36" customHeight="1" x14ac:dyDescent="0.25">
      <c r="A238" s="24">
        <v>233</v>
      </c>
      <c r="B238" s="32" t="s">
        <v>198</v>
      </c>
      <c r="C238" s="24" t="s">
        <v>16</v>
      </c>
      <c r="D238" s="26">
        <v>1</v>
      </c>
      <c r="E238" s="28">
        <v>217</v>
      </c>
      <c r="F238" s="28">
        <f t="shared" si="12"/>
        <v>217</v>
      </c>
      <c r="G238" s="23">
        <v>217</v>
      </c>
      <c r="H238" s="28">
        <v>249.55</v>
      </c>
      <c r="I238" s="28">
        <v>282.10000000000002</v>
      </c>
      <c r="J238" s="28">
        <f t="shared" si="13"/>
        <v>32.550000000000033</v>
      </c>
      <c r="K238" s="28">
        <f t="shared" si="14"/>
        <v>249.55000000000004</v>
      </c>
      <c r="L238" s="29">
        <f t="shared" si="15"/>
        <v>0.13043478260869576</v>
      </c>
      <c r="M238" s="15" t="s">
        <v>27</v>
      </c>
      <c r="N238" s="15" t="s">
        <v>19</v>
      </c>
    </row>
    <row r="239" spans="1:14" s="5" customFormat="1" ht="28.5" customHeight="1" x14ac:dyDescent="0.25">
      <c r="A239" s="24">
        <v>234</v>
      </c>
      <c r="B239" s="32" t="s">
        <v>199</v>
      </c>
      <c r="C239" s="24" t="s">
        <v>16</v>
      </c>
      <c r="D239" s="26">
        <v>2</v>
      </c>
      <c r="E239" s="28">
        <v>217</v>
      </c>
      <c r="F239" s="28">
        <f t="shared" si="12"/>
        <v>434</v>
      </c>
      <c r="G239" s="23">
        <v>217</v>
      </c>
      <c r="H239" s="28">
        <v>249.55</v>
      </c>
      <c r="I239" s="28">
        <v>282.10000000000002</v>
      </c>
      <c r="J239" s="28">
        <f t="shared" si="13"/>
        <v>32.550000000000033</v>
      </c>
      <c r="K239" s="28">
        <f t="shared" si="14"/>
        <v>249.55000000000004</v>
      </c>
      <c r="L239" s="29">
        <f t="shared" si="15"/>
        <v>0.13043478260869576</v>
      </c>
      <c r="M239" s="15" t="s">
        <v>27</v>
      </c>
      <c r="N239" s="15" t="s">
        <v>19</v>
      </c>
    </row>
    <row r="240" spans="1:14" s="5" customFormat="1" ht="31.5" customHeight="1" x14ac:dyDescent="0.25">
      <c r="A240" s="24">
        <v>235</v>
      </c>
      <c r="B240" s="32" t="s">
        <v>200</v>
      </c>
      <c r="C240" s="24" t="s">
        <v>16</v>
      </c>
      <c r="D240" s="26">
        <v>1</v>
      </c>
      <c r="E240" s="28">
        <v>217</v>
      </c>
      <c r="F240" s="28">
        <f t="shared" si="12"/>
        <v>217</v>
      </c>
      <c r="G240" s="23">
        <v>217</v>
      </c>
      <c r="H240" s="28">
        <v>249.55</v>
      </c>
      <c r="I240" s="28">
        <v>282.10000000000002</v>
      </c>
      <c r="J240" s="28">
        <f t="shared" si="13"/>
        <v>32.550000000000033</v>
      </c>
      <c r="K240" s="28">
        <f t="shared" si="14"/>
        <v>249.55000000000004</v>
      </c>
      <c r="L240" s="29">
        <f t="shared" si="15"/>
        <v>0.13043478260869576</v>
      </c>
      <c r="M240" s="15" t="s">
        <v>27</v>
      </c>
      <c r="N240" s="15" t="s">
        <v>19</v>
      </c>
    </row>
    <row r="241" spans="1:20" s="5" customFormat="1" ht="24" x14ac:dyDescent="0.25">
      <c r="A241" s="24">
        <v>236</v>
      </c>
      <c r="B241" s="32" t="s">
        <v>201</v>
      </c>
      <c r="C241" s="24" t="s">
        <v>16</v>
      </c>
      <c r="D241" s="26">
        <v>1</v>
      </c>
      <c r="E241" s="28">
        <v>217</v>
      </c>
      <c r="F241" s="28">
        <f t="shared" si="12"/>
        <v>217</v>
      </c>
      <c r="G241" s="23">
        <v>217</v>
      </c>
      <c r="H241" s="28">
        <v>249.55</v>
      </c>
      <c r="I241" s="28">
        <v>282.10000000000002</v>
      </c>
      <c r="J241" s="28">
        <f t="shared" si="13"/>
        <v>32.550000000000033</v>
      </c>
      <c r="K241" s="28">
        <f t="shared" si="14"/>
        <v>249.55000000000004</v>
      </c>
      <c r="L241" s="29">
        <f t="shared" si="15"/>
        <v>0.13043478260869576</v>
      </c>
      <c r="M241" s="15" t="s">
        <v>27</v>
      </c>
      <c r="N241" s="15" t="s">
        <v>19</v>
      </c>
    </row>
    <row r="242" spans="1:20" s="5" customFormat="1" ht="24" x14ac:dyDescent="0.25">
      <c r="A242" s="24">
        <v>237</v>
      </c>
      <c r="B242" s="32" t="s">
        <v>202</v>
      </c>
      <c r="C242" s="24" t="s">
        <v>16</v>
      </c>
      <c r="D242" s="26">
        <v>1</v>
      </c>
      <c r="E242" s="28">
        <v>217</v>
      </c>
      <c r="F242" s="28">
        <f t="shared" si="12"/>
        <v>217</v>
      </c>
      <c r="G242" s="23">
        <v>217</v>
      </c>
      <c r="H242" s="28">
        <v>249.55</v>
      </c>
      <c r="I242" s="28">
        <v>282.10000000000002</v>
      </c>
      <c r="J242" s="28">
        <f t="shared" si="13"/>
        <v>32.550000000000033</v>
      </c>
      <c r="K242" s="28">
        <f t="shared" si="14"/>
        <v>249.55000000000004</v>
      </c>
      <c r="L242" s="29">
        <f t="shared" si="15"/>
        <v>0.13043478260869576</v>
      </c>
      <c r="M242" s="15" t="s">
        <v>27</v>
      </c>
      <c r="N242" s="15" t="s">
        <v>19</v>
      </c>
    </row>
    <row r="243" spans="1:20" s="5" customFormat="1" ht="24" x14ac:dyDescent="0.25">
      <c r="A243" s="24">
        <v>238</v>
      </c>
      <c r="B243" s="32" t="s">
        <v>202</v>
      </c>
      <c r="C243" s="24" t="s">
        <v>16</v>
      </c>
      <c r="D243" s="26">
        <v>1</v>
      </c>
      <c r="E243" s="28">
        <v>217</v>
      </c>
      <c r="F243" s="28">
        <f t="shared" si="12"/>
        <v>217</v>
      </c>
      <c r="G243" s="23">
        <v>217</v>
      </c>
      <c r="H243" s="28">
        <v>249.55</v>
      </c>
      <c r="I243" s="28">
        <v>282.10000000000002</v>
      </c>
      <c r="J243" s="28">
        <f t="shared" si="13"/>
        <v>32.550000000000033</v>
      </c>
      <c r="K243" s="28">
        <f t="shared" si="14"/>
        <v>249.55000000000004</v>
      </c>
      <c r="L243" s="29">
        <f t="shared" si="15"/>
        <v>0.13043478260869576</v>
      </c>
      <c r="M243" s="15" t="s">
        <v>27</v>
      </c>
      <c r="N243" s="15" t="s">
        <v>19</v>
      </c>
    </row>
    <row r="244" spans="1:20" s="5" customFormat="1" ht="24" x14ac:dyDescent="0.25">
      <c r="A244" s="24">
        <v>239</v>
      </c>
      <c r="B244" s="32" t="s">
        <v>203</v>
      </c>
      <c r="C244" s="24" t="s">
        <v>16</v>
      </c>
      <c r="D244" s="26">
        <v>1</v>
      </c>
      <c r="E244" s="28">
        <v>217</v>
      </c>
      <c r="F244" s="28">
        <f t="shared" si="12"/>
        <v>217</v>
      </c>
      <c r="G244" s="23">
        <v>217</v>
      </c>
      <c r="H244" s="28">
        <v>249.55</v>
      </c>
      <c r="I244" s="28">
        <v>282.10000000000002</v>
      </c>
      <c r="J244" s="28">
        <f t="shared" si="13"/>
        <v>32.550000000000033</v>
      </c>
      <c r="K244" s="28">
        <f t="shared" si="14"/>
        <v>249.55000000000004</v>
      </c>
      <c r="L244" s="29">
        <f t="shared" si="15"/>
        <v>0.13043478260869576</v>
      </c>
      <c r="M244" s="15" t="s">
        <v>27</v>
      </c>
      <c r="N244" s="15" t="s">
        <v>19</v>
      </c>
    </row>
    <row r="245" spans="1:20" s="5" customFormat="1" ht="24" customHeight="1" x14ac:dyDescent="0.25">
      <c r="A245" s="24">
        <v>240</v>
      </c>
      <c r="B245" s="32" t="s">
        <v>203</v>
      </c>
      <c r="C245" s="24" t="s">
        <v>16</v>
      </c>
      <c r="D245" s="26">
        <v>1</v>
      </c>
      <c r="E245" s="28">
        <v>217</v>
      </c>
      <c r="F245" s="28">
        <f t="shared" si="12"/>
        <v>217</v>
      </c>
      <c r="G245" s="23">
        <v>217</v>
      </c>
      <c r="H245" s="28">
        <v>249.55</v>
      </c>
      <c r="I245" s="28">
        <v>282.10000000000002</v>
      </c>
      <c r="J245" s="28">
        <f t="shared" si="13"/>
        <v>32.550000000000033</v>
      </c>
      <c r="K245" s="28">
        <f t="shared" si="14"/>
        <v>249.55000000000004</v>
      </c>
      <c r="L245" s="29">
        <f t="shared" si="15"/>
        <v>0.13043478260869576</v>
      </c>
      <c r="M245" s="15" t="s">
        <v>27</v>
      </c>
      <c r="N245" s="15" t="s">
        <v>19</v>
      </c>
    </row>
    <row r="246" spans="1:20" s="5" customFormat="1" ht="27.75" customHeight="1" x14ac:dyDescent="0.25">
      <c r="A246" s="24">
        <v>241</v>
      </c>
      <c r="B246" s="32" t="s">
        <v>204</v>
      </c>
      <c r="C246" s="24" t="s">
        <v>16</v>
      </c>
      <c r="D246" s="26">
        <v>1</v>
      </c>
      <c r="E246" s="28">
        <v>217</v>
      </c>
      <c r="F246" s="28">
        <f t="shared" si="12"/>
        <v>217</v>
      </c>
      <c r="G246" s="23">
        <v>217</v>
      </c>
      <c r="H246" s="28">
        <v>249.55</v>
      </c>
      <c r="I246" s="28">
        <v>282.10000000000002</v>
      </c>
      <c r="J246" s="28">
        <f t="shared" si="13"/>
        <v>32.550000000000033</v>
      </c>
      <c r="K246" s="28">
        <f t="shared" si="14"/>
        <v>249.55000000000004</v>
      </c>
      <c r="L246" s="29">
        <f t="shared" si="15"/>
        <v>0.13043478260869576</v>
      </c>
      <c r="M246" s="15" t="s">
        <v>27</v>
      </c>
      <c r="N246" s="15" t="s">
        <v>19</v>
      </c>
    </row>
    <row r="247" spans="1:20" s="5" customFormat="1" ht="30" customHeight="1" x14ac:dyDescent="0.25">
      <c r="A247" s="24">
        <v>242</v>
      </c>
      <c r="B247" s="32" t="s">
        <v>205</v>
      </c>
      <c r="C247" s="24" t="s">
        <v>16</v>
      </c>
      <c r="D247" s="26">
        <v>1</v>
      </c>
      <c r="E247" s="28">
        <v>217</v>
      </c>
      <c r="F247" s="28">
        <f t="shared" si="12"/>
        <v>217</v>
      </c>
      <c r="G247" s="23">
        <v>217</v>
      </c>
      <c r="H247" s="28">
        <v>249.55</v>
      </c>
      <c r="I247" s="28">
        <v>282.10000000000002</v>
      </c>
      <c r="J247" s="28">
        <f t="shared" si="13"/>
        <v>32.550000000000033</v>
      </c>
      <c r="K247" s="28">
        <f t="shared" si="14"/>
        <v>249.55000000000004</v>
      </c>
      <c r="L247" s="29">
        <f t="shared" si="15"/>
        <v>0.13043478260869576</v>
      </c>
      <c r="M247" s="15" t="s">
        <v>27</v>
      </c>
      <c r="N247" s="15" t="s">
        <v>19</v>
      </c>
    </row>
    <row r="248" spans="1:20" s="5" customFormat="1" ht="30" customHeight="1" x14ac:dyDescent="0.25">
      <c r="A248" s="21">
        <v>243</v>
      </c>
      <c r="B248" s="32" t="s">
        <v>206</v>
      </c>
      <c r="C248" s="21" t="s">
        <v>16</v>
      </c>
      <c r="D248" s="26">
        <v>19</v>
      </c>
      <c r="E248" s="28">
        <v>217</v>
      </c>
      <c r="F248" s="28">
        <f t="shared" si="12"/>
        <v>4123</v>
      </c>
      <c r="G248" s="23">
        <v>217</v>
      </c>
      <c r="H248" s="28">
        <v>249.55</v>
      </c>
      <c r="I248" s="28">
        <v>282.10000000000002</v>
      </c>
      <c r="J248" s="28">
        <f t="shared" si="13"/>
        <v>32.550000000000033</v>
      </c>
      <c r="K248" s="28">
        <f t="shared" si="14"/>
        <v>249.55000000000004</v>
      </c>
      <c r="L248" s="29">
        <f t="shared" si="15"/>
        <v>0.13043478260869576</v>
      </c>
      <c r="M248" s="15" t="s">
        <v>27</v>
      </c>
      <c r="N248" s="15" t="s">
        <v>19</v>
      </c>
    </row>
    <row r="249" spans="1:20" s="5" customFormat="1" ht="24" x14ac:dyDescent="0.25">
      <c r="A249" s="21">
        <v>244</v>
      </c>
      <c r="B249" s="36" t="s">
        <v>208</v>
      </c>
      <c r="C249" s="21" t="s">
        <v>16</v>
      </c>
      <c r="D249" s="38">
        <v>1</v>
      </c>
      <c r="E249" s="28">
        <v>217</v>
      </c>
      <c r="F249" s="28">
        <f t="shared" si="12"/>
        <v>217</v>
      </c>
      <c r="G249" s="23">
        <v>217</v>
      </c>
      <c r="H249" s="8">
        <v>249.55</v>
      </c>
      <c r="I249" s="8">
        <v>282.10000000000002</v>
      </c>
      <c r="J249" s="8">
        <f t="shared" si="13"/>
        <v>32.550000000000033</v>
      </c>
      <c r="K249" s="8">
        <f t="shared" si="14"/>
        <v>249.55000000000004</v>
      </c>
      <c r="L249" s="9">
        <f t="shared" si="15"/>
        <v>0.13043478260869576</v>
      </c>
      <c r="M249" s="15" t="s">
        <v>27</v>
      </c>
      <c r="N249" s="15" t="s">
        <v>19</v>
      </c>
    </row>
    <row r="250" spans="1:20" s="5" customFormat="1" ht="24" x14ac:dyDescent="0.25">
      <c r="A250" s="21">
        <v>245</v>
      </c>
      <c r="B250" s="36" t="s">
        <v>211</v>
      </c>
      <c r="C250" s="21" t="s">
        <v>16</v>
      </c>
      <c r="D250" s="38">
        <v>1</v>
      </c>
      <c r="E250" s="28">
        <v>217</v>
      </c>
      <c r="F250" s="28">
        <f t="shared" si="12"/>
        <v>217</v>
      </c>
      <c r="G250" s="23">
        <v>217</v>
      </c>
      <c r="H250" s="8">
        <v>249.55</v>
      </c>
      <c r="I250" s="8">
        <v>282.10000000000002</v>
      </c>
      <c r="J250" s="8">
        <f t="shared" si="13"/>
        <v>32.550000000000033</v>
      </c>
      <c r="K250" s="8">
        <f t="shared" si="14"/>
        <v>249.55000000000004</v>
      </c>
      <c r="L250" s="9">
        <f t="shared" si="15"/>
        <v>0.13043478260869576</v>
      </c>
      <c r="M250" s="15" t="s">
        <v>27</v>
      </c>
      <c r="N250" s="15" t="s">
        <v>19</v>
      </c>
    </row>
    <row r="251" spans="1:20" s="5" customFormat="1" ht="24" x14ac:dyDescent="0.25">
      <c r="A251" s="21">
        <v>246</v>
      </c>
      <c r="B251" s="36" t="s">
        <v>213</v>
      </c>
      <c r="C251" s="21" t="s">
        <v>16</v>
      </c>
      <c r="D251" s="38">
        <v>1</v>
      </c>
      <c r="E251" s="28">
        <v>217</v>
      </c>
      <c r="F251" s="28">
        <f t="shared" si="12"/>
        <v>217</v>
      </c>
      <c r="G251" s="23">
        <v>217</v>
      </c>
      <c r="H251" s="8">
        <v>249.55</v>
      </c>
      <c r="I251" s="8">
        <v>282.10000000000002</v>
      </c>
      <c r="J251" s="8">
        <f t="shared" si="13"/>
        <v>32.550000000000033</v>
      </c>
      <c r="K251" s="8">
        <f t="shared" si="14"/>
        <v>249.55000000000004</v>
      </c>
      <c r="L251" s="9">
        <f t="shared" si="15"/>
        <v>0.13043478260869576</v>
      </c>
      <c r="M251" s="15" t="s">
        <v>27</v>
      </c>
      <c r="N251" s="15" t="s">
        <v>19</v>
      </c>
    </row>
    <row r="252" spans="1:20" ht="12.75" customHeight="1" x14ac:dyDescent="0.2">
      <c r="A252" s="43" t="s">
        <v>7</v>
      </c>
      <c r="B252" s="44"/>
      <c r="C252" s="44"/>
      <c r="D252" s="44"/>
      <c r="E252" s="45"/>
      <c r="F252" s="22">
        <f>SUM(F6:F251)</f>
        <v>150164</v>
      </c>
      <c r="G252" s="3"/>
      <c r="H252" s="3"/>
      <c r="I252" s="2"/>
      <c r="J252" s="2"/>
      <c r="K252" s="2"/>
      <c r="L252" s="3"/>
    </row>
    <row r="255" spans="1:20" s="11" customFormat="1" x14ac:dyDescent="0.2">
      <c r="E255" s="12"/>
      <c r="G255" s="16"/>
      <c r="H255" s="17"/>
      <c r="I255" s="17"/>
      <c r="N255" s="12"/>
    </row>
    <row r="256" spans="1:20" s="5" customFormat="1" ht="65.25" customHeight="1" x14ac:dyDescent="0.25">
      <c r="A256" s="50" t="s">
        <v>20</v>
      </c>
      <c r="B256" s="50"/>
      <c r="C256" s="50"/>
      <c r="D256" s="50"/>
      <c r="E256" s="50"/>
      <c r="F256" s="50"/>
      <c r="G256" s="50"/>
      <c r="H256" s="50"/>
      <c r="I256" s="50"/>
      <c r="J256" s="50"/>
      <c r="K256" s="50"/>
      <c r="L256" s="50"/>
      <c r="M256" s="50"/>
      <c r="N256" s="50"/>
      <c r="O256" s="18"/>
      <c r="P256" s="18"/>
      <c r="Q256" s="18"/>
      <c r="R256" s="18"/>
      <c r="S256" s="18"/>
      <c r="T256" s="18"/>
    </row>
    <row r="257" spans="1:20" s="5" customFormat="1" ht="12.75" customHeight="1" x14ac:dyDescent="0.25">
      <c r="A257" s="42" t="s">
        <v>21</v>
      </c>
      <c r="B257" s="42"/>
      <c r="C257" s="42"/>
      <c r="D257" s="42"/>
      <c r="E257" s="42"/>
      <c r="F257" s="42"/>
      <c r="G257" s="42"/>
      <c r="H257" s="42"/>
      <c r="I257" s="42"/>
      <c r="J257" s="42"/>
      <c r="K257" s="42"/>
      <c r="L257" s="42"/>
      <c r="M257" s="42"/>
      <c r="N257" s="42"/>
      <c r="O257" s="42"/>
      <c r="P257" s="42"/>
      <c r="Q257" s="42"/>
      <c r="R257" s="42"/>
      <c r="S257" s="19"/>
      <c r="T257" s="19"/>
    </row>
    <row r="258" spans="1:20" s="5" customFormat="1" ht="121.5" customHeight="1" x14ac:dyDescent="0.25">
      <c r="A258" s="50" t="s">
        <v>22</v>
      </c>
      <c r="B258" s="50"/>
      <c r="C258" s="50"/>
      <c r="D258" s="50"/>
      <c r="E258" s="50"/>
      <c r="F258" s="50"/>
      <c r="G258" s="50"/>
      <c r="H258" s="50"/>
      <c r="I258" s="50"/>
      <c r="J258" s="50"/>
      <c r="K258" s="50"/>
      <c r="L258" s="50"/>
      <c r="M258" s="50"/>
      <c r="N258" s="50"/>
      <c r="O258" s="18"/>
      <c r="P258" s="18"/>
      <c r="Q258" s="18"/>
      <c r="R258" s="18"/>
      <c r="S258" s="18"/>
      <c r="T258" s="18"/>
    </row>
    <row r="259" spans="1:20" s="5" customFormat="1" ht="55.5" customHeight="1" x14ac:dyDescent="0.25">
      <c r="A259" s="50" t="s">
        <v>26</v>
      </c>
      <c r="B259" s="50"/>
      <c r="C259" s="50"/>
      <c r="D259" s="50"/>
      <c r="E259" s="50"/>
      <c r="F259" s="50"/>
      <c r="G259" s="50"/>
      <c r="H259" s="50"/>
      <c r="I259" s="50"/>
      <c r="J259" s="50"/>
      <c r="K259" s="50"/>
      <c r="L259" s="50"/>
      <c r="M259" s="50"/>
      <c r="N259" s="50"/>
      <c r="O259" s="18"/>
      <c r="P259" s="18"/>
      <c r="Q259" s="18"/>
      <c r="R259" s="18"/>
      <c r="S259" s="18"/>
      <c r="T259" s="18"/>
    </row>
    <row r="260" spans="1:20" x14ac:dyDescent="0.2">
      <c r="E260" s="1"/>
      <c r="G260" s="4"/>
      <c r="J260" s="4"/>
      <c r="L260" s="1"/>
      <c r="M260" s="2"/>
      <c r="N260" s="2"/>
    </row>
    <row r="261" spans="1:20" x14ac:dyDescent="0.2">
      <c r="A261" s="5" t="s">
        <v>12</v>
      </c>
      <c r="B261" s="5"/>
      <c r="E261" s="1"/>
      <c r="G261" s="4"/>
      <c r="J261" s="4"/>
      <c r="M261" s="2"/>
      <c r="N261" s="2"/>
    </row>
    <row r="262" spans="1:20" x14ac:dyDescent="0.2">
      <c r="A262" s="5"/>
      <c r="B262" s="5"/>
      <c r="E262" s="1"/>
      <c r="G262" s="4"/>
      <c r="J262" s="4"/>
      <c r="M262" s="2"/>
      <c r="N262" s="2"/>
    </row>
    <row r="263" spans="1:20" ht="12" customHeight="1" x14ac:dyDescent="0.25">
      <c r="B263"/>
      <c r="E263" s="1"/>
      <c r="G263" s="4"/>
      <c r="J263" s="4"/>
      <c r="M263" s="2"/>
      <c r="N263" s="2"/>
    </row>
    <row r="264" spans="1:20" ht="16.5" customHeight="1" x14ac:dyDescent="0.2">
      <c r="B264" s="5"/>
      <c r="E264" s="1"/>
      <c r="G264" s="4"/>
      <c r="J264" s="4"/>
      <c r="M264" s="2"/>
      <c r="N264" s="2"/>
    </row>
    <row r="265" spans="1:20" ht="15" customHeight="1" x14ac:dyDescent="0.2">
      <c r="B265" s="5"/>
      <c r="E265" s="1"/>
      <c r="G265" s="4"/>
      <c r="J265" s="4"/>
      <c r="M265" s="2"/>
      <c r="N265" s="2"/>
    </row>
    <row r="266" spans="1:20" ht="30" customHeight="1" x14ac:dyDescent="0.2">
      <c r="B266" s="5"/>
      <c r="E266" s="1"/>
      <c r="G266" s="4"/>
      <c r="J266" s="4"/>
      <c r="M266" s="2"/>
      <c r="N266" s="2"/>
    </row>
    <row r="267" spans="1:20" ht="15" x14ac:dyDescent="0.25">
      <c r="B267"/>
      <c r="E267" s="1"/>
      <c r="G267" s="4"/>
      <c r="J267" s="4"/>
      <c r="M267" s="2"/>
      <c r="N267" s="2"/>
    </row>
    <row r="268" spans="1:20" x14ac:dyDescent="0.2">
      <c r="B268" s="5"/>
      <c r="E268" s="1"/>
      <c r="G268" s="4"/>
      <c r="J268" s="4"/>
      <c r="M268" s="2"/>
      <c r="N268" s="2"/>
    </row>
    <row r="269" spans="1:20" x14ac:dyDescent="0.2">
      <c r="E269" s="1"/>
      <c r="G269" s="4"/>
      <c r="J269" s="4"/>
      <c r="M269" s="2"/>
      <c r="N269" s="2"/>
    </row>
    <row r="270" spans="1:20" x14ac:dyDescent="0.2">
      <c r="E270" s="1"/>
      <c r="G270" s="4"/>
      <c r="J270" s="4"/>
      <c r="M270" s="2"/>
      <c r="N270" s="2"/>
    </row>
    <row r="271" spans="1:20" ht="25.5" x14ac:dyDescent="0.2">
      <c r="A271" s="5" t="s">
        <v>13</v>
      </c>
      <c r="B271" s="5"/>
      <c r="E271" s="1"/>
      <c r="G271" s="4"/>
      <c r="J271" s="4"/>
      <c r="M271" s="2" t="s">
        <v>23</v>
      </c>
      <c r="N271" s="2"/>
      <c r="O271" s="2"/>
      <c r="P271" s="2"/>
      <c r="Q271" s="2"/>
      <c r="R271" s="2"/>
      <c r="S271" s="2"/>
      <c r="T271" s="2"/>
    </row>
    <row r="272" spans="1:20" x14ac:dyDescent="0.2">
      <c r="E272" s="1"/>
      <c r="G272" s="4"/>
      <c r="J272" s="4"/>
      <c r="M272" s="2"/>
      <c r="N272" s="2"/>
    </row>
    <row r="273" spans="1:15" x14ac:dyDescent="0.2">
      <c r="E273" s="1"/>
      <c r="G273" s="4"/>
      <c r="J273" s="4"/>
      <c r="M273" s="2"/>
      <c r="N273" s="2"/>
    </row>
    <row r="274" spans="1:15" x14ac:dyDescent="0.2">
      <c r="E274" s="1"/>
      <c r="G274" s="4"/>
      <c r="J274" s="4"/>
      <c r="M274" s="2"/>
      <c r="N274" s="2"/>
    </row>
    <row r="275" spans="1:15" s="2" customFormat="1" x14ac:dyDescent="0.2">
      <c r="A275" s="1"/>
      <c r="B275" s="1"/>
      <c r="C275" s="1"/>
      <c r="D275" s="1"/>
      <c r="E275" s="1"/>
      <c r="F275" s="1"/>
      <c r="G275" s="4"/>
      <c r="H275" s="1"/>
      <c r="I275" s="1"/>
      <c r="J275" s="4"/>
      <c r="K275" s="1"/>
      <c r="L275" s="4"/>
      <c r="O275" s="1"/>
    </row>
    <row r="276" spans="1:15" s="2" customFormat="1" x14ac:dyDescent="0.2">
      <c r="A276" s="1"/>
      <c r="B276" s="1"/>
      <c r="C276" s="1"/>
      <c r="D276" s="1"/>
      <c r="E276" s="1"/>
      <c r="F276" s="1"/>
      <c r="G276" s="4"/>
      <c r="H276" s="1"/>
      <c r="I276" s="1"/>
      <c r="J276" s="4"/>
      <c r="K276" s="1"/>
      <c r="L276" s="4"/>
      <c r="O276" s="1"/>
    </row>
    <row r="277" spans="1:15" s="2" customFormat="1" x14ac:dyDescent="0.2">
      <c r="A277" s="1"/>
      <c r="B277" s="1"/>
      <c r="C277" s="1"/>
      <c r="D277" s="1"/>
      <c r="E277" s="1"/>
      <c r="F277" s="1"/>
      <c r="G277" s="4"/>
      <c r="H277" s="1"/>
      <c r="I277" s="1"/>
      <c r="J277" s="4"/>
      <c r="K277" s="1"/>
      <c r="L277" s="4"/>
      <c r="O277" s="1"/>
    </row>
    <row r="278" spans="1:15" s="2" customFormat="1" x14ac:dyDescent="0.2">
      <c r="A278" s="1"/>
      <c r="B278" s="1"/>
      <c r="C278" s="1"/>
      <c r="D278" s="1"/>
      <c r="E278" s="1"/>
      <c r="F278" s="1"/>
      <c r="G278" s="4"/>
      <c r="H278" s="1"/>
      <c r="I278" s="1"/>
      <c r="J278" s="4"/>
      <c r="K278" s="1"/>
      <c r="L278" s="4"/>
      <c r="O278" s="1"/>
    </row>
    <row r="279" spans="1:15" s="2" customFormat="1" x14ac:dyDescent="0.2">
      <c r="A279" s="1"/>
      <c r="B279" s="1"/>
      <c r="C279" s="1"/>
      <c r="D279" s="1"/>
      <c r="E279" s="1"/>
      <c r="F279" s="1"/>
      <c r="G279" s="4"/>
      <c r="H279" s="1"/>
      <c r="I279" s="1"/>
      <c r="J279" s="4"/>
      <c r="K279" s="1"/>
      <c r="L279" s="4"/>
      <c r="O279" s="1"/>
    </row>
    <row r="280" spans="1:15" s="2" customFormat="1" x14ac:dyDescent="0.2">
      <c r="A280" s="1"/>
      <c r="B280" s="1"/>
      <c r="C280" s="1"/>
      <c r="D280" s="1"/>
      <c r="E280" s="1"/>
      <c r="F280" s="1"/>
      <c r="G280" s="4"/>
      <c r="H280" s="1"/>
      <c r="I280" s="1"/>
      <c r="J280" s="4"/>
      <c r="K280" s="1"/>
      <c r="L280" s="4"/>
      <c r="O280" s="1"/>
    </row>
    <row r="281" spans="1:15" s="2" customFormat="1" x14ac:dyDescent="0.2">
      <c r="A281" s="1"/>
      <c r="B281" s="1"/>
      <c r="C281" s="1"/>
      <c r="D281" s="1"/>
      <c r="E281" s="1"/>
      <c r="F281" s="1"/>
      <c r="G281" s="4"/>
      <c r="H281" s="1"/>
      <c r="I281" s="1"/>
      <c r="J281" s="4"/>
      <c r="K281" s="1"/>
      <c r="L281" s="4"/>
      <c r="O281" s="1"/>
    </row>
    <row r="282" spans="1:15" s="2" customFormat="1" x14ac:dyDescent="0.2">
      <c r="A282" s="1"/>
      <c r="B282" s="1"/>
      <c r="C282" s="1"/>
      <c r="D282" s="1"/>
      <c r="E282" s="1"/>
      <c r="F282" s="1"/>
      <c r="G282" s="4"/>
      <c r="H282" s="1"/>
      <c r="I282" s="1"/>
      <c r="J282" s="4"/>
      <c r="K282" s="1"/>
      <c r="L282" s="4"/>
      <c r="O282" s="1"/>
    </row>
    <row r="283" spans="1:15" s="2" customFormat="1" x14ac:dyDescent="0.2">
      <c r="A283" s="1"/>
      <c r="B283" s="1"/>
      <c r="C283" s="1"/>
      <c r="D283" s="1"/>
      <c r="E283" s="1"/>
      <c r="F283" s="1"/>
      <c r="G283" s="4"/>
      <c r="H283" s="1"/>
      <c r="I283" s="1"/>
      <c r="J283" s="4"/>
      <c r="K283" s="1"/>
      <c r="L283" s="4"/>
      <c r="O283" s="1"/>
    </row>
    <row r="284" spans="1:15" s="2" customFormat="1" x14ac:dyDescent="0.2">
      <c r="A284" s="1"/>
      <c r="B284" s="1"/>
      <c r="C284" s="1"/>
      <c r="D284" s="1"/>
      <c r="E284" s="1"/>
      <c r="F284" s="1"/>
      <c r="G284" s="4"/>
      <c r="H284" s="1"/>
      <c r="I284" s="1"/>
      <c r="J284" s="4"/>
      <c r="K284" s="1"/>
      <c r="L284" s="4"/>
      <c r="O284" s="1"/>
    </row>
    <row r="285" spans="1:15" s="2" customFormat="1" x14ac:dyDescent="0.2">
      <c r="A285" s="1"/>
      <c r="B285" s="1"/>
      <c r="C285" s="1"/>
      <c r="D285" s="1"/>
      <c r="E285" s="1"/>
      <c r="F285" s="1"/>
      <c r="G285" s="4"/>
      <c r="H285" s="1"/>
      <c r="I285" s="1"/>
      <c r="J285" s="4"/>
      <c r="K285" s="1"/>
      <c r="L285" s="4"/>
      <c r="O285" s="1"/>
    </row>
    <row r="286" spans="1:15" s="11" customFormat="1" x14ac:dyDescent="0.2">
      <c r="E286" s="12"/>
      <c r="G286" s="16"/>
      <c r="H286" s="17"/>
      <c r="I286" s="17"/>
      <c r="J286" s="12"/>
    </row>
    <row r="287" spans="1:15" s="11" customFormat="1" ht="15" customHeight="1" x14ac:dyDescent="0.2">
      <c r="A287" s="48" t="s">
        <v>14</v>
      </c>
      <c r="B287" s="49"/>
      <c r="E287" s="12"/>
      <c r="G287" s="16"/>
      <c r="H287" s="17"/>
      <c r="I287" s="17"/>
      <c r="J287" s="12"/>
      <c r="L287" s="12"/>
    </row>
    <row r="288" spans="1:15" s="11" customFormat="1" ht="15" customHeight="1" x14ac:dyDescent="0.2">
      <c r="A288" s="11" t="s">
        <v>24</v>
      </c>
      <c r="C288" s="14"/>
      <c r="D288" s="14"/>
      <c r="E288" s="20"/>
      <c r="G288" s="16"/>
      <c r="H288" s="17"/>
      <c r="I288" s="17"/>
      <c r="J288" s="12"/>
      <c r="L288" s="12"/>
    </row>
    <row r="289" spans="1:13" s="11" customFormat="1" ht="15" customHeight="1" x14ac:dyDescent="0.2">
      <c r="A289" s="13"/>
      <c r="B289" s="37">
        <v>46177</v>
      </c>
      <c r="C289" s="13"/>
      <c r="E289" s="12"/>
      <c r="G289" s="16"/>
      <c r="H289" s="17"/>
      <c r="I289" s="17"/>
      <c r="J289" s="12"/>
      <c r="L289" s="12"/>
    </row>
    <row r="290" spans="1:13" s="11" customFormat="1" x14ac:dyDescent="0.2">
      <c r="E290" s="12"/>
      <c r="G290" s="16"/>
      <c r="H290" s="17"/>
      <c r="I290" s="17"/>
      <c r="J290" s="12"/>
    </row>
    <row r="291" spans="1:13" s="11" customFormat="1" ht="15" customHeight="1" x14ac:dyDescent="0.2">
      <c r="A291" s="48" t="s">
        <v>17</v>
      </c>
      <c r="B291" s="49"/>
      <c r="E291" s="12"/>
      <c r="F291" s="12"/>
      <c r="G291" s="12"/>
      <c r="H291" s="12"/>
      <c r="I291" s="12"/>
      <c r="J291" s="12"/>
    </row>
    <row r="292" spans="1:13" s="11" customFormat="1" ht="15" customHeight="1" x14ac:dyDescent="0.2">
      <c r="A292" s="11" t="s">
        <v>25</v>
      </c>
      <c r="C292" s="14"/>
      <c r="D292" s="14"/>
      <c r="E292" s="20"/>
      <c r="F292" s="12"/>
      <c r="G292" s="12"/>
      <c r="H292" s="12"/>
      <c r="I292" s="12"/>
      <c r="J292" s="12"/>
    </row>
    <row r="293" spans="1:13" s="11" customFormat="1" x14ac:dyDescent="0.2">
      <c r="B293" s="37">
        <v>46177</v>
      </c>
      <c r="E293" s="12"/>
      <c r="G293" s="16"/>
      <c r="H293" s="17"/>
      <c r="I293" s="17"/>
      <c r="J293" s="12"/>
      <c r="M293" s="12"/>
    </row>
  </sheetData>
  <mergeCells count="18">
    <mergeCell ref="A287:B287"/>
    <mergeCell ref="A291:B291"/>
    <mergeCell ref="A256:N256"/>
    <mergeCell ref="A258:N258"/>
    <mergeCell ref="A259:N259"/>
    <mergeCell ref="G4:I4"/>
    <mergeCell ref="C4:C5"/>
    <mergeCell ref="N4:N5"/>
    <mergeCell ref="A1:N1"/>
    <mergeCell ref="A257:R257"/>
    <mergeCell ref="M4:M5"/>
    <mergeCell ref="J4:L4"/>
    <mergeCell ref="A252:E252"/>
    <mergeCell ref="A4:A5"/>
    <mergeCell ref="B4:B5"/>
    <mergeCell ref="D4:D5"/>
    <mergeCell ref="E4:E5"/>
    <mergeCell ref="F4:F5"/>
  </mergeCells>
  <pageMargins left="0.70866141732283472" right="0.70866141732283472" top="0.74803149606299213" bottom="0.74803149606299213" header="0.31496062992125984" footer="0.31496062992125984"/>
  <pageSetup paperSize="9" scale="62" fitToHeight="3" orientation="landscape" r:id="rId1"/>
  <rowBreaks count="1" manualBreakCount="1">
    <brk id="249" max="17" man="1"/>
  </rowBreaks>
  <drawing r:id="rId2"/>
  <legacyDrawing r:id="rId3"/>
  <oleObjects>
    <mc:AlternateContent xmlns:mc="http://schemas.openxmlformats.org/markup-compatibility/2006">
      <mc:Choice Requires="x14">
        <oleObject progId="PBrush" shapeId="1031" r:id="rId4">
          <objectPr defaultSize="0" autoPict="0" r:id="rId5">
            <anchor moveWithCells="1" sizeWithCells="1">
              <from>
                <xdr:col>0</xdr:col>
                <xdr:colOff>114300</xdr:colOff>
                <xdr:row>271</xdr:row>
                <xdr:rowOff>123825</xdr:rowOff>
              </from>
              <to>
                <xdr:col>4</xdr:col>
                <xdr:colOff>333375</xdr:colOff>
                <xdr:row>275</xdr:row>
                <xdr:rowOff>142875</xdr:rowOff>
              </to>
            </anchor>
          </objectPr>
        </oleObject>
      </mc:Choice>
      <mc:Fallback>
        <oleObject progId="PBrush" shapeId="1031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Утилизация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Чубарова Антонина Владимировна</dc:creator>
  <cp:lastModifiedBy>заказ1</cp:lastModifiedBy>
  <cp:lastPrinted>2026-06-10T10:01:47Z</cp:lastPrinted>
  <dcterms:created xsi:type="dcterms:W3CDTF">2018-11-15T08:48:31Z</dcterms:created>
  <dcterms:modified xsi:type="dcterms:W3CDTF">2026-06-10T12:28:01Z</dcterms:modified>
</cp:coreProperties>
</file>