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30\Аварийное обслуживание 2027 год (совместные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<sst xmlns="http://schemas.openxmlformats.org/spreadsheetml/2006/main" count="41" uniqueCount="30">
  <si>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</si>
  <si>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</si>
  <si>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</si>
  <si>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</si>
  <si>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</si>
  <si>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</si>
  <si>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</si>
  <si>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</si>
  <si>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</si>
  <si>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</si>
  <si>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</si>
  <si>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</si>
  <si>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</si>
  <si>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</si>
  <si>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</si>
  <si>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</si>
  <si>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</si>
  <si>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</si>
  <si>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</si>
  <si>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</si>
  <si>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</si>
  <si>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</si>
  <si>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</si>
  <si>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</si>
  <si>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</si>
  <si>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</si>
  <si>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</si>
  <si>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30 компенсирующего вида Калининского района Санкт-Петербурга</t>
    </r>
  </si>
  <si>
    <t xml:space="preserve">Заведующий </t>
  </si>
  <si>
    <t xml:space="preserve">Помогайбо Марина Игоревна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</si>
</sst>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N12" sqref="N12:N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35" t="s">
        <v>0</v>
      </c>
      <c r="B2" s="35"/>
      <c r="C2" s="35"/>
      <c r="D2" s="35"/>
      <c r="E2" s="35"/>
      <c r="F2" s="35"/>
      <c r="G2" s="35"/>
      <c r="H2" s="35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4" t="s">
        <v>11</v>
      </c>
      <c r="B4" s="44"/>
      <c r="C4" s="44"/>
      <c r="D4" s="44"/>
      <c r="E4" s="44"/>
      <c r="F4" s="44"/>
      <c r="G4" s="44"/>
      <c r="H4" s="44"/>
    </row>
    <row r="5" spans="1:14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4" s="42" customFormat="1" x14ac:dyDescent="0.25">
      <c r="B7" s="43" t="s">
        <v>27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4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5" t="s">
        <v>2</v>
      </c>
      <c r="I11" s="21" t="s">
        <v>22</v>
      </c>
      <c r="J11" s="45" t="s">
        <v>23</v>
      </c>
      <c r="K11" s="46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7" t="s">
        <v>12</v>
      </c>
      <c r="C12" s="26">
        <v>4</v>
      </c>
      <c r="D12" s="26">
        <v>3.7</v>
      </c>
      <c r="E12" s="26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6">
        <v>3.58</v>
      </c>
      <c r="J12" s="32">
        <v>2616.1</v>
      </c>
      <c r="K12" s="31" t="s">
        <v>24</v>
      </c>
      <c r="L12" s="28">
        <v>12</v>
      </c>
      <c r="M12" s="13">
        <f>I12*J12*L12</f>
        <v>112387.66</v>
      </c>
      <c r="N12" s="47"/>
    </row>
    <row r="13" spans="1:14" ht="45" x14ac:dyDescent="0.25">
      <c r="A13" s="10">
        <v>2</v>
      </c>
      <c r="B13" s="27" t="s">
        <v>17</v>
      </c>
      <c r="C13" s="26">
        <v>4</v>
      </c>
      <c r="D13" s="26">
        <v>3.5</v>
      </c>
      <c r="E13" s="26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6">
        <v>3.48</v>
      </c>
      <c r="J13" s="32">
        <v>2616.1</v>
      </c>
      <c r="K13" s="31" t="s">
        <v>24</v>
      </c>
      <c r="L13" s="28">
        <v>12</v>
      </c>
      <c r="M13" s="13">
        <f>I13*J13*L13</f>
        <v>109248.34</v>
      </c>
      <c r="N13" s="47"/>
    </row>
    <row r="14" spans="1:14" x14ac:dyDescent="0.25">
      <c r="A14" s="10">
        <v>3</v>
      </c>
      <c r="B14" s="27" t="s">
        <v>13</v>
      </c>
      <c r="C14" s="26">
        <v>4500</v>
      </c>
      <c r="D14" s="26">
        <v>5000</v>
      </c>
      <c r="E14" s="26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6">
        <v>4467.8</v>
      </c>
      <c r="J14" s="31" t="s">
        <v>24</v>
      </c>
      <c r="K14" s="32">
        <v>8</v>
      </c>
      <c r="L14" s="33" t="s">
        <v>24</v>
      </c>
      <c r="M14" s="13">
        <f>I14*K14</f>
        <v>35742.400000000001</v>
      </c>
    </row>
    <row r="15" spans="1:14" ht="45" x14ac:dyDescent="0.25">
      <c r="A15" s="10">
        <v>4</v>
      </c>
      <c r="B15" s="27" t="s">
        <v>14</v>
      </c>
      <c r="C15" s="26">
        <v>2210</v>
      </c>
      <c r="D15" s="26">
        <v>2420</v>
      </c>
      <c r="E15" s="26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6">
        <v>2206.5</v>
      </c>
      <c r="J15" s="31" t="s">
        <v>24</v>
      </c>
      <c r="K15" s="32">
        <v>2</v>
      </c>
      <c r="L15" s="33" t="s">
        <v>24</v>
      </c>
      <c r="M15" s="13">
        <f t="shared" ref="M15:M18" si="6">I15*K15</f>
        <v>4413</v>
      </c>
    </row>
    <row r="16" spans="1:14" s="24" customFormat="1" ht="30" x14ac:dyDescent="0.25">
      <c r="A16" s="10">
        <v>5</v>
      </c>
      <c r="B16" s="27" t="s">
        <v>15</v>
      </c>
      <c r="C16" s="26">
        <v>3300</v>
      </c>
      <c r="D16" s="26">
        <v>3250</v>
      </c>
      <c r="E16" s="26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6">
        <v>3249.8</v>
      </c>
      <c r="J16" s="31" t="s">
        <v>24</v>
      </c>
      <c r="K16" s="32">
        <v>0</v>
      </c>
      <c r="L16" s="33" t="s">
        <v>24</v>
      </c>
      <c r="M16" s="13">
        <f t="shared" si="6"/>
        <v>0</v>
      </c>
    </row>
    <row r="17" spans="1:13" ht="30" x14ac:dyDescent="0.25">
      <c r="A17" s="10">
        <v>6</v>
      </c>
      <c r="B17" s="27" t="s">
        <v>21</v>
      </c>
      <c r="C17" s="26">
        <v>21000</v>
      </c>
      <c r="D17" s="26">
        <v>20155</v>
      </c>
      <c r="E17" s="26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6">
        <v>20079.3</v>
      </c>
      <c r="J17" s="31" t="s">
        <v>24</v>
      </c>
      <c r="K17" s="32">
        <v>2</v>
      </c>
      <c r="L17" s="33" t="s">
        <v>24</v>
      </c>
      <c r="M17" s="13">
        <f t="shared" si="6"/>
        <v>40158.6</v>
      </c>
    </row>
    <row r="18" spans="1:13" ht="30" x14ac:dyDescent="0.25">
      <c r="A18" s="10">
        <v>7</v>
      </c>
      <c r="B18" s="27" t="s">
        <v>16</v>
      </c>
      <c r="C18" s="26">
        <v>45000</v>
      </c>
      <c r="D18" s="26">
        <v>41400</v>
      </c>
      <c r="E18" s="26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6">
        <v>40000</v>
      </c>
      <c r="J18" s="31" t="s">
        <v>24</v>
      </c>
      <c r="K18" s="32">
        <v>1</v>
      </c>
      <c r="L18" s="33" t="s">
        <v>24</v>
      </c>
      <c r="M18" s="13">
        <f t="shared" si="6"/>
        <v>40000</v>
      </c>
    </row>
    <row r="19" spans="1:13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29" t="s">
        <v>10</v>
      </c>
      <c r="M19" s="23">
        <f>SUM(M12:M18)</f>
        <v>341950</v>
      </c>
    </row>
    <row r="21" spans="1:13" s="34" customFormat="1" ht="12.75" x14ac:dyDescent="0.2">
      <c r="B21" s="34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1"/>
      <c r="C27" s="41"/>
      <c r="D27" s="41"/>
      <c r="E27" s="41"/>
      <c r="F27" s="41"/>
      <c r="G27" s="41"/>
      <c r="H27" s="41"/>
      <c r="I27" s="5"/>
      <c r="J27" s="40"/>
      <c r="K27" s="4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2026-06-05T13:47:00Z</dcterms:modified>
</cp:coreProperties>
</file>