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Zakaz\общая\2026 год\ЗАКУПКИ\1. ТОВАРЫ\Жесткие диски\Размещение\"/>
    </mc:Choice>
  </mc:AlternateContent>
  <xr:revisionPtr revIDLastSave="0" documentId="13_ncr:1_{58DC25E8-CD02-4396-9F72-4906F10DFA7E}" xr6:coauthVersionLast="47" xr6:coauthVersionMax="47" xr10:uidLastSave="{00000000-0000-0000-0000-000000000000}"/>
  <bookViews>
    <workbookView xWindow="-120" yWindow="-120" windowWidth="29040" windowHeight="15840" xr2:uid="{9D5329F0-9639-46DA-BF33-F90DE7C1BAC0}"/>
  </bookViews>
  <sheets>
    <sheet name="НМЦК" sheetId="1" r:id="rId1"/>
  </sheets>
  <definedNames>
    <definedName name="_Hlk158373790" localSheetId="0">НМЦК!$A$8</definedName>
    <definedName name="_xlnm.Print_Area" localSheetId="0">НМЦК!$A$1:$L$30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L14" i="1" s="1"/>
  <c r="I14" i="1"/>
  <c r="J14" i="1" s="1"/>
  <c r="J15" i="1" s="1"/>
</calcChain>
</file>

<file path=xl/sharedStrings.xml><?xml version="1.0" encoding="utf-8"?>
<sst xmlns="http://schemas.openxmlformats.org/spreadsheetml/2006/main" count="34" uniqueCount="34">
  <si>
    <t>СОГЛАСОВАНО</t>
  </si>
  <si>
    <t>УТВЕРЖДАЮ</t>
  </si>
  <si>
    <t>Директор ГБУСОН «ЦСПСиД «Аист»</t>
  </si>
  <si>
    <t>населения администрации Пушкинского</t>
  </si>
  <si>
    <t>района Санкт-Петербурга</t>
  </si>
  <si>
    <t>_______________ Д.И. Воробьёв</t>
  </si>
  <si>
    <t>М.П.</t>
  </si>
  <si>
    <t>№    п/п</t>
  </si>
  <si>
    <t>Наименование товара</t>
  </si>
  <si>
    <t>Код позиции</t>
  </si>
  <si>
    <t>Ед. изм.</t>
  </si>
  <si>
    <t>Кол-во</t>
  </si>
  <si>
    <t>Среднее квадратичное отклонение (σ)**</t>
  </si>
  <si>
    <t>Коэффициент вариации цены, %(V) ***</t>
  </si>
  <si>
    <t>КП №1</t>
  </si>
  <si>
    <t>КП №2</t>
  </si>
  <si>
    <t>КП №3</t>
  </si>
  <si>
    <t>шт</t>
  </si>
  <si>
    <t>Накопитель данных внутренний</t>
  </si>
  <si>
    <t>КТРУ 26.20.21.110-00000002</t>
  </si>
  <si>
    <t>ИТОГО:</t>
  </si>
  <si>
    <t>Начальная (максимальная) цена контракта определена и обоснована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567, посредством метода сопоставимых рыночных цен (анализа рынка) в соответствии с приказом Минэкономразвития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</t>
  </si>
  <si>
    <t>В целях определения однородной совокупности значений выявленных цен, используемых в расчете НМЦК, определен коэффициент вариации:</t>
  </si>
  <si>
    <r>
      <t xml:space="preserve">, где σ – </t>
    </r>
    <r>
      <rPr>
        <sz val="10"/>
        <color indexed="8"/>
        <rFont val="Times New Roman"/>
        <family val="1"/>
        <charset val="204"/>
      </rPr>
      <t>среднее квадратичное отклонение;    цi – цена единицы товара, работы, услуги, указанная в источнике с номером i</t>
    </r>
  </si>
  <si>
    <r>
      <t xml:space="preserve">***V= σ/(&lt;ц&gt;)*100, где </t>
    </r>
    <r>
      <rPr>
        <i/>
        <sz val="10"/>
        <color indexed="8"/>
        <rFont val="Times New Roman"/>
        <family val="1"/>
        <charset val="204"/>
      </rPr>
      <t>V</t>
    </r>
    <r>
      <rPr>
        <sz val="10"/>
        <color indexed="8"/>
        <rFont val="Times New Roman"/>
        <family val="1"/>
        <charset val="204"/>
      </rPr>
      <t>– коэффициент вариации цены. Коэффициент вариации цены согласно расчетам, приведенным в таблице, не превышает 33 %, товар принято считать однородным, проведение дополнительного исследования не требуется.</t>
    </r>
  </si>
  <si>
    <t>Согласно пункту 3.21 части III Методических рекомендаций НМЦК методом сопоставимых рыночных цен (анализа рынка) определяется по следующей формуле:</t>
  </si>
  <si>
    <t>v - количество (объем) закупаемого товара (работы, услуги); n - количество значений, используемых в расчете;) цi - цена единицы товара, работы, услуги, представленная в источнике с номером i.информации;</t>
  </si>
  <si>
    <t>Расчет составил Экономист подоговорной и претензионной работе __________________ Е.Х. Ивашко</t>
  </si>
  <si>
    <r>
      <t xml:space="preserve">Обоснование начальной (максимальной) цены контракта 
   на поставку накопителей данных внутренних
</t>
    </r>
    <r>
      <rPr>
        <sz val="12"/>
        <rFont val="Times New Roman"/>
        <family val="1"/>
        <charset val="204"/>
      </rPr>
      <t>(способ определения поставщика: электронный магазин)</t>
    </r>
  </si>
  <si>
    <t>НМЦК за ед., руб. (&lt;ц&gt;) *, не включая НДС</t>
  </si>
  <si>
    <t xml:space="preserve">НМЦК, руб.****, не включая НДС </t>
  </si>
  <si>
    <t>Коммерческие предложения, руб., не включая НДС</t>
  </si>
  <si>
    <t>_________________И.А. Артамонова</t>
  </si>
  <si>
    <t>Врио начальника отдела социальной защиты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</si>
</sst>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1" applyFont="1" applyAlignment="1">
      <alignment wrapText="1"/>
    </xf>
    <xf numFmtId="0" fontId="5" fillId="0" borderId="0" xfId="1" applyFont="1" applyAlignment="1">
      <alignment vertical="top"/>
    </xf>
    <xf numFmtId="0" fontId="12" fillId="0" borderId="0" xfId="1" applyFont="1"/>
    <xf numFmtId="0" fontId="12" fillId="0" borderId="0" xfId="1" applyFont="1" applyAlignment="1">
      <alignment vertical="top"/>
    </xf>
    <xf numFmtId="0" fontId="8" fillId="0" borderId="0" xfId="1" applyFont="1" applyAlignment="1">
      <alignment horizontal="justify" vertical="top"/>
    </xf>
    <xf numFmtId="2" fontId="12" fillId="0" borderId="0" xfId="1" applyNumberFormat="1" applyFont="1" applyAlignment="1">
      <alignment horizontal="center" vertical="top"/>
    </xf>
    <xf numFmtId="2" fontId="12" fillId="0" borderId="0" xfId="1" applyNumberFormat="1" applyFont="1" applyAlignment="1">
      <alignment vertical="top"/>
    </xf>
    <xf numFmtId="2" fontId="12" fillId="0" borderId="0" xfId="1" applyNumberFormat="1" applyFont="1"/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left" vertical="top" wrapText="1"/>
    </xf>
    <xf numFmtId="0" fontId="5" fillId="0" borderId="0" xfId="1" applyFont="1" applyAlignment="1">
      <alignment horizontal="justify" vertical="top"/>
    </xf>
    <xf numFmtId="0" fontId="12" fillId="0" borderId="0" xfId="1" applyFont="1" applyAlignment="1">
      <alignment vertical="top"/>
    </xf>
    <xf numFmtId="0" fontId="12" fillId="0" borderId="0" xfId="1" applyFont="1"/>
    <xf numFmtId="0" fontId="5" fillId="0" borderId="0" xfId="1" applyFont="1" applyAlignment="1">
      <alignment horizontal="left" wrapText="1"/>
    </xf>
    <xf numFmtId="0" fontId="15" fillId="0" borderId="0" xfId="1" applyFont="1" applyAlignment="1">
      <alignment vertical="top"/>
    </xf>
    <xf numFmtId="0" fontId="9" fillId="0" borderId="1" xfId="0" applyFont="1" applyBorder="1" applyAlignment="1">
      <alignment vertical="top" wrapText="1"/>
    </xf>
    <xf numFmtId="0" fontId="5" fillId="0" borderId="0" xfId="0" applyFont="1" applyAlignment="1">
      <alignment wrapText="1"/>
    </xf>
    <xf numFmtId="0" fontId="5" fillId="0" borderId="0" xfId="1" quotePrefix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8" fillId="0" borderId="0" xfId="1" applyFont="1" applyAlignment="1">
      <alignment horizontal="left" vertical="center" wrapText="1"/>
    </xf>
  </cellXfs>
  <cellStyles count="2">
    <cellStyle name="Обычный" xfId="0" builtinId="0"/>
    <cellStyle name="Обычный 2" xfId="1" xr:uid="{C341B7FA-67B5-42B0-89E3-0BC0DD6B0E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20</xdr:row>
      <xdr:rowOff>171450</xdr:rowOff>
    </xdr:from>
    <xdr:to>
      <xdr:col>1</xdr:col>
      <xdr:colOff>1190625</xdr:colOff>
      <xdr:row>20</xdr:row>
      <xdr:rowOff>723900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4C70771-6B88-4E41-9685-B5231DDCD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5238750"/>
          <a:ext cx="13716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133350</xdr:colOff>
      <xdr:row>29</xdr:row>
      <xdr:rowOff>0</xdr:rowOff>
    </xdr:from>
    <xdr:to>
      <xdr:col>1</xdr:col>
      <xdr:colOff>571500</xdr:colOff>
      <xdr:row>29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A3F1ADE-0F06-4346-BCD1-7AEF8EF08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7562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238125</xdr:colOff>
      <xdr:row>23</xdr:row>
      <xdr:rowOff>181430</xdr:rowOff>
    </xdr:from>
    <xdr:to>
      <xdr:col>3</xdr:col>
      <xdr:colOff>34175</xdr:colOff>
      <xdr:row>28</xdr:row>
      <xdr:rowOff>11339</xdr:rowOff>
    </xdr:to>
    <xdr:pic>
      <xdr:nvPicPr>
        <xdr:cNvPr id="4" name="Рисунок 2">
          <a:extLst>
            <a:ext uri="{FF2B5EF4-FFF2-40B4-BE49-F238E27FC236}">
              <a16:creationId xmlns:a16="http://schemas.microsoft.com/office/drawing/2014/main" id="{E23B5193-6FB5-44BF-9D47-1B0963910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6601280"/>
          <a:ext cx="3567950" cy="572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117475</xdr:colOff>
      <xdr:row>30</xdr:row>
      <xdr:rowOff>0</xdr:rowOff>
    </xdr:from>
    <xdr:to>
      <xdr:col>2</xdr:col>
      <xdr:colOff>555625</xdr:colOff>
      <xdr:row>30</xdr:row>
      <xdr:rowOff>0</xdr:rowOff>
    </xdr:to>
    <xdr:pic>
      <xdr:nvPicPr>
        <xdr:cNvPr id="5" name="Рисунок 3">
          <a:extLst>
            <a:ext uri="{FF2B5EF4-FFF2-40B4-BE49-F238E27FC236}">
              <a16:creationId xmlns:a16="http://schemas.microsoft.com/office/drawing/2014/main" id="{B66F18E6-24D3-437A-85B0-152B8A3E5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2025" y="783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EA433-6AE3-47C5-9EB4-CCF01462B2CC}">
  <sheetPr>
    <pageSetUpPr fitToPage="1"/>
  </sheetPr>
  <dimension ref="A2:Q30"/>
  <sheetViews>
    <sheetView tabSelected="1" view="pageBreakPreview" zoomScale="72" zoomScaleNormal="72" zoomScaleSheetLayoutView="72" workbookViewId="0">
      <selection activeCell="D4" sqref="D4"/>
    </sheetView>
  </sheetViews>
  <sheetFormatPr defaultRowHeight="15" x14ac:dyDescent="0.25"/>
  <cols>
    <col min="1" max="1" width="4.42578125" customWidth="1"/>
    <col min="2" max="2" width="26.28515625" customWidth="1"/>
    <col min="3" max="3" width="24.85546875" customWidth="1"/>
    <col min="4" max="4" width="6.140625" customWidth="1"/>
    <col min="5" max="5" width="5.85546875" style="2" customWidth="1"/>
    <col min="6" max="6" width="11.140625" customWidth="1"/>
    <col min="7" max="7" width="11.42578125" customWidth="1"/>
    <col min="8" max="8" width="10.85546875" customWidth="1"/>
    <col min="9" max="9" width="13.5703125" customWidth="1"/>
    <col min="10" max="10" width="12" customWidth="1"/>
    <col min="11" max="11" width="17.28515625" customWidth="1"/>
    <col min="12" max="12" width="17" customWidth="1"/>
  </cols>
  <sheetData>
    <row r="2" spans="1:12" ht="15.75" x14ac:dyDescent="0.25">
      <c r="A2" s="1" t="s">
        <v>0</v>
      </c>
      <c r="I2" s="1" t="s">
        <v>1</v>
      </c>
      <c r="J2" s="1"/>
    </row>
    <row r="3" spans="1:12" ht="15.75" x14ac:dyDescent="0.25">
      <c r="A3" s="1" t="s">
        <v>33</v>
      </c>
      <c r="I3" s="1" t="s">
        <v>2</v>
      </c>
      <c r="J3" s="1"/>
    </row>
    <row r="4" spans="1:12" ht="15.75" x14ac:dyDescent="0.25">
      <c r="A4" s="1" t="s">
        <v>3</v>
      </c>
      <c r="I4" s="1"/>
      <c r="J4" s="1"/>
    </row>
    <row r="5" spans="1:12" ht="15.75" x14ac:dyDescent="0.25">
      <c r="A5" s="1" t="s">
        <v>4</v>
      </c>
      <c r="I5" s="1" t="s">
        <v>5</v>
      </c>
      <c r="J5" s="1"/>
    </row>
    <row r="6" spans="1:12" ht="15.75" x14ac:dyDescent="0.25">
      <c r="A6" s="3" t="s">
        <v>32</v>
      </c>
      <c r="I6" s="4" t="s">
        <v>6</v>
      </c>
      <c r="J6" s="4"/>
    </row>
    <row r="7" spans="1:12" ht="17.25" customHeight="1" x14ac:dyDescent="0.25"/>
    <row r="8" spans="1:12" ht="36" customHeight="1" x14ac:dyDescent="0.25">
      <c r="A8" s="26" t="s">
        <v>28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2" ht="12" customHeight="1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2" ht="27" customHeight="1" x14ac:dyDescent="0.25">
      <c r="A10" s="27" t="s">
        <v>7</v>
      </c>
      <c r="B10" s="27" t="s">
        <v>8</v>
      </c>
      <c r="C10" s="27" t="s">
        <v>9</v>
      </c>
      <c r="D10" s="27" t="s">
        <v>10</v>
      </c>
      <c r="E10" s="27" t="s">
        <v>11</v>
      </c>
      <c r="F10" s="27" t="s">
        <v>31</v>
      </c>
      <c r="G10" s="27"/>
      <c r="H10" s="27"/>
      <c r="I10" s="27" t="s">
        <v>29</v>
      </c>
      <c r="J10" s="27" t="s">
        <v>30</v>
      </c>
      <c r="K10" s="27" t="s">
        <v>12</v>
      </c>
      <c r="L10" s="27" t="s">
        <v>13</v>
      </c>
    </row>
    <row r="11" spans="1:12" ht="39" customHeight="1" x14ac:dyDescent="0.25">
      <c r="A11" s="27"/>
      <c r="B11" s="27"/>
      <c r="C11" s="27"/>
      <c r="D11" s="27"/>
      <c r="E11" s="27"/>
      <c r="F11" s="29" t="s">
        <v>14</v>
      </c>
      <c r="G11" s="29" t="s">
        <v>15</v>
      </c>
      <c r="H11" s="29" t="s">
        <v>16</v>
      </c>
      <c r="I11" s="28"/>
      <c r="J11" s="27"/>
      <c r="K11" s="27"/>
      <c r="L11" s="28"/>
    </row>
    <row r="12" spans="1:12" ht="8.25" hidden="1" customHeight="1" x14ac:dyDescent="0.25">
      <c r="A12" s="27"/>
      <c r="B12" s="27"/>
      <c r="C12" s="27"/>
      <c r="D12" s="27"/>
      <c r="E12" s="27"/>
      <c r="F12" s="29"/>
      <c r="G12" s="29"/>
      <c r="H12" s="29"/>
      <c r="I12" s="28"/>
      <c r="J12" s="27"/>
      <c r="K12" s="27"/>
      <c r="L12" s="28"/>
    </row>
    <row r="13" spans="1:12" ht="27" hidden="1" customHeight="1" x14ac:dyDescent="0.25">
      <c r="A13" s="27"/>
      <c r="B13" s="27"/>
      <c r="C13" s="27"/>
      <c r="D13" s="27"/>
      <c r="E13" s="27"/>
      <c r="F13" s="29"/>
      <c r="G13" s="29"/>
      <c r="H13" s="29"/>
      <c r="I13" s="28"/>
      <c r="J13" s="27"/>
      <c r="K13" s="27"/>
      <c r="L13" s="28"/>
    </row>
    <row r="14" spans="1:12" ht="31.5" customHeight="1" x14ac:dyDescent="0.25">
      <c r="A14" s="6">
        <v>1</v>
      </c>
      <c r="B14" s="7" t="s">
        <v>18</v>
      </c>
      <c r="C14" s="8" t="s">
        <v>19</v>
      </c>
      <c r="D14" s="9" t="s">
        <v>17</v>
      </c>
      <c r="E14" s="10">
        <v>3</v>
      </c>
      <c r="F14" s="11">
        <v>10500</v>
      </c>
      <c r="G14" s="11">
        <v>10899</v>
      </c>
      <c r="H14" s="11">
        <v>9950</v>
      </c>
      <c r="I14" s="12">
        <f>H14</f>
        <v>9950</v>
      </c>
      <c r="J14" s="12">
        <f>E14*I14</f>
        <v>29850</v>
      </c>
      <c r="K14" s="5">
        <f>ROUND(STDEV(F14:H14),2)</f>
        <v>476.5</v>
      </c>
      <c r="L14" s="13">
        <f>K14/(ROUND(AVERAGE(F14:H14),2))*100</f>
        <v>4.5599526109436948</v>
      </c>
    </row>
    <row r="15" spans="1:12" ht="17.45" customHeight="1" x14ac:dyDescent="0.25">
      <c r="A15" s="36" t="s">
        <v>20</v>
      </c>
      <c r="B15" s="36"/>
      <c r="C15" s="36"/>
      <c r="D15" s="36"/>
      <c r="E15" s="36"/>
      <c r="F15" s="36"/>
      <c r="G15" s="36"/>
      <c r="H15" s="36"/>
      <c r="I15" s="36"/>
      <c r="J15" s="14">
        <f>SUM(J14:J14)</f>
        <v>29850</v>
      </c>
      <c r="K15" s="15"/>
      <c r="L15" s="15"/>
    </row>
    <row r="16" spans="1:12" ht="9.75" customHeight="1" x14ac:dyDescent="0.25">
      <c r="A16" s="16"/>
      <c r="C16" s="17"/>
    </row>
    <row r="17" spans="1:17" ht="11.25" hidden="1" customHeight="1" x14ac:dyDescent="0.25">
      <c r="C17" s="17"/>
    </row>
    <row r="18" spans="1:17" ht="64.5" customHeight="1" x14ac:dyDescent="0.25">
      <c r="A18" s="37" t="s">
        <v>21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</row>
    <row r="19" spans="1:17" ht="0.6" hidden="1" customHeight="1" x14ac:dyDescent="0.25">
      <c r="A19" s="38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18"/>
      <c r="N19" s="18"/>
      <c r="O19" s="18"/>
      <c r="P19" s="18"/>
    </row>
    <row r="20" spans="1:17" ht="66.599999999999994" hidden="1" customHeight="1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19"/>
      <c r="N20" s="19"/>
      <c r="O20" s="19"/>
      <c r="P20" s="19"/>
      <c r="Q20" s="19"/>
    </row>
    <row r="21" spans="1:17" ht="63" customHeight="1" x14ac:dyDescent="0.25">
      <c r="A21" s="31" t="s">
        <v>22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</row>
    <row r="22" spans="1:17" x14ac:dyDescent="0.25">
      <c r="A22" s="40" t="s">
        <v>23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20"/>
    </row>
    <row r="23" spans="1:17" ht="28.5" customHeight="1" x14ac:dyDescent="0.25">
      <c r="A23" s="30" t="s">
        <v>24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20"/>
      <c r="M23" s="20"/>
      <c r="N23" s="20"/>
      <c r="O23" s="20"/>
      <c r="P23" s="20"/>
    </row>
    <row r="24" spans="1:17" x14ac:dyDescent="0.25">
      <c r="A24" s="31" t="s">
        <v>25</v>
      </c>
      <c r="B24" s="32"/>
      <c r="C24" s="32"/>
      <c r="D24" s="32"/>
      <c r="E24" s="32"/>
      <c r="F24" s="32"/>
      <c r="G24" s="32"/>
      <c r="H24" s="32"/>
      <c r="I24" s="33"/>
      <c r="J24" s="33"/>
      <c r="K24" s="33"/>
      <c r="L24" s="33"/>
      <c r="M24" s="33"/>
      <c r="N24" s="33"/>
      <c r="O24" s="33"/>
      <c r="P24" s="33"/>
    </row>
    <row r="25" spans="1:17" x14ac:dyDescent="0.25">
      <c r="A25" s="22"/>
      <c r="B25" s="21"/>
      <c r="C25" s="21"/>
      <c r="D25" s="21"/>
      <c r="E25" s="23"/>
      <c r="F25" s="24"/>
      <c r="G25" s="24"/>
      <c r="H25" s="24"/>
      <c r="I25" s="25"/>
      <c r="J25" s="25"/>
      <c r="K25" s="25"/>
      <c r="L25" s="25"/>
      <c r="M25" s="20"/>
      <c r="N25" s="20"/>
      <c r="O25" s="20"/>
      <c r="P25" s="20"/>
    </row>
    <row r="26" spans="1:17" x14ac:dyDescent="0.25">
      <c r="A26" s="22"/>
      <c r="B26" s="21"/>
      <c r="C26" s="21"/>
      <c r="D26" s="21"/>
      <c r="E26" s="23"/>
      <c r="F26" s="24"/>
      <c r="G26" s="24"/>
      <c r="H26" s="24"/>
      <c r="I26" s="25"/>
      <c r="J26" s="25"/>
      <c r="K26" s="25"/>
      <c r="L26" s="25"/>
      <c r="M26" s="20"/>
      <c r="N26" s="20"/>
      <c r="O26" s="20"/>
      <c r="P26" s="20"/>
    </row>
    <row r="27" spans="1:17" ht="13.5" customHeight="1" x14ac:dyDescent="0.25">
      <c r="A27" s="22"/>
      <c r="B27" s="21"/>
      <c r="C27" s="21"/>
      <c r="D27" s="21"/>
      <c r="E27" s="23"/>
      <c r="F27" s="24"/>
      <c r="G27" s="24"/>
      <c r="H27" s="24"/>
      <c r="I27" s="25"/>
      <c r="J27" s="25"/>
      <c r="K27" s="25"/>
      <c r="L27" s="25"/>
      <c r="M27" s="20"/>
      <c r="N27" s="20"/>
      <c r="O27" s="20"/>
      <c r="P27" s="20"/>
    </row>
    <row r="28" spans="1:17" hidden="1" x14ac:dyDescent="0.25">
      <c r="A28" s="22"/>
      <c r="B28" s="21"/>
      <c r="C28" s="21"/>
      <c r="D28" s="21"/>
      <c r="E28" s="23"/>
      <c r="F28" s="24"/>
      <c r="G28" s="24"/>
      <c r="H28" s="24"/>
      <c r="I28" s="25"/>
      <c r="J28" s="25"/>
      <c r="K28" s="25"/>
      <c r="L28" s="25"/>
      <c r="M28" s="20"/>
      <c r="N28" s="20"/>
      <c r="O28" s="20"/>
      <c r="P28" s="20"/>
    </row>
    <row r="29" spans="1:17" ht="31.5" customHeight="1" x14ac:dyDescent="0.25">
      <c r="A29" s="34" t="s">
        <v>26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18"/>
      <c r="N29" s="18"/>
      <c r="O29" s="18"/>
      <c r="P29" s="18"/>
    </row>
    <row r="30" spans="1:17" ht="21.75" customHeight="1" x14ac:dyDescent="0.25">
      <c r="A30" s="35" t="s">
        <v>27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</row>
  </sheetData>
  <mergeCells count="24">
    <mergeCell ref="A23:K23"/>
    <mergeCell ref="A24:P24"/>
    <mergeCell ref="A29:L29"/>
    <mergeCell ref="A30:P30"/>
    <mergeCell ref="A15:I15"/>
    <mergeCell ref="A18:L18"/>
    <mergeCell ref="A19:L19"/>
    <mergeCell ref="A20:L20"/>
    <mergeCell ref="A21:P21"/>
    <mergeCell ref="A22:O22"/>
    <mergeCell ref="A8:L9"/>
    <mergeCell ref="A10:A13"/>
    <mergeCell ref="B10:B13"/>
    <mergeCell ref="C10:C13"/>
    <mergeCell ref="D10:D13"/>
    <mergeCell ref="E10:E13"/>
    <mergeCell ref="F10:H10"/>
    <mergeCell ref="I10:I13"/>
    <mergeCell ref="J10:J13"/>
    <mergeCell ref="K10:K13"/>
    <mergeCell ref="L10:L13"/>
    <mergeCell ref="F11:F13"/>
    <mergeCell ref="G11:G13"/>
    <mergeCell ref="H11:H13"/>
  </mergeCells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НМЦК</vt:lpstr>
      <vt:lpstr>НМЦК!_Hlk158373790</vt:lpstr>
      <vt:lpstr>НМЦК!Область_печати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2026-06-03T07:34:28Z</cp:lastPrinted>
  <dcterms:created xsi:type="dcterms:W3CDTF">2025-11-19T09:05:00Z</dcterms:created>
  <dcterms:modified xsi:type="dcterms:W3CDTF">2026-06-03T07:34:37Z</dcterms:modified>
</cp:coreProperties>
</file>