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Закупки 2026\26 май КАНЦТОВАРЫ\"/>
    </mc:Choice>
  </mc:AlternateContent>
  <bookViews>
    <workbookView xWindow="0" yWindow="0" windowWidth="28800" windowHeight="1170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O6" i="1"/>
  <c r="G83" i="1" l="1"/>
  <c r="G82" i="1"/>
  <c r="G60" i="1" l="1"/>
  <c r="G46" i="1" l="1"/>
  <c r="G44" i="1"/>
  <c r="G10" i="1" l="1"/>
  <c r="G8" i="1"/>
  <c r="G15" i="1" l="1"/>
  <c r="G16" i="1" s="1"/>
  <c r="O3" i="1" s="1"/>
</calcChain>
</file>

<file path=xl/sharedStrings.xml><?xml version="1.0" encoding="utf-8"?>
<sst xmlns="http://schemas.openxmlformats.org/spreadsheetml/2006/main" count="428" uniqueCount="303">
  <si>
    <t>№ п.п</t>
  </si>
  <si>
    <t>Наименование</t>
  </si>
  <si>
    <t>Характеристики товара</t>
  </si>
  <si>
    <t>Изображение</t>
  </si>
  <si>
    <t>Ед. Измер ККН</t>
  </si>
  <si>
    <t>22.29.25.000</t>
  </si>
  <si>
    <t>шт</t>
  </si>
  <si>
    <t>Форма батарейки — AA (пальчиковые).
Типоразмер — AA (пальчиковая, R6, LR6, 316, 15A, 15D).
Технология — алкалиновая.
Напряжение — 1.5 В.
Количество в упаковке — 4 шт.
Упаковка — блистер.</t>
  </si>
  <si>
    <t>Батарейки комплект 4 шт. (отрывной блок), AAA (LR03,24А), алкалиновые, мизинчиковые</t>
  </si>
  <si>
    <t>Форма батарейки — AAA (мизинчиковые).
Типоразмер — AAA (мизинчиковая, R03, LR03, 286, 24A, 24D).
Технология — алкалиновая.
Напряжение — 1.5 В.
Количество в упаковке — 4 шт.
Упаковка — блистер.</t>
  </si>
  <si>
    <t>27.20.23.120-002</t>
  </si>
  <si>
    <t>Зарядное устройство с аккумуляторными батарейками Ni-Mh 4 шт., ААА, 1000 mAh</t>
  </si>
  <si>
    <t>Типоразмер заряжаемых аккумуляторов — AA, AAA.
Тип поддерживаемых аккумуляторов — Ni-MH.
Количество слотов для зарядки — 4 шт.
Аккумуляторы в комплекте — да.
Типоразмер аккумуляторов в комплекте — AAA.
Емкость аккумуляторов в комплекте — 1000 мАч.
Количество аккумуляторов в комплекте — 4 шт.
Питание — USB-кабель.
Упаковка — блистер с европодвесом.</t>
  </si>
  <si>
    <t>Типоразмер — AA (HR6, пальчиковые).
Емкость — 2600 мАч.
Напряжение — 1.2 В.
Заряженные — да.
Ресурс перезарядки — 500 циклов.
Количество в упаковке — ПРОМО 3+1 шт.
Технология — Ni-Mh.
Упаковка — блистер.</t>
  </si>
  <si>
    <t>Формат — А4.
Толщина пленки — 125 мкм.
Тип — пакет.
Длина — 216 мм.
Ширина — 303 мм.
Поверхность — глянцевая.
В комплекте — 100 шт.</t>
  </si>
  <si>
    <t>27.20.23.120-001</t>
  </si>
  <si>
    <t>Блок самоклеящийся (стикеры), неоновый, 76×76 мм, 400 листов, 5 цветов</t>
  </si>
  <si>
    <t>Книга учета 96 л., клетка, твердая, типографский блок, нумерация, А4 (200×290 мм)</t>
  </si>
  <si>
    <t>Количество листов — 96.
Формат — А4.
Тип обложки — жесткая.
Ориентация — вертикальная.
Вид линовки — клетка.
Тип скрепления — книжный переплет.
Тип товара — Книга учета.
Внутренний блок — типографский.
Нумерация страниц — да.
Содержит справочную информацию — да.
Длина — 200 мм.
Ширина — 290 мм.
Цвет обложки — коричневый.</t>
  </si>
  <si>
    <t>Вес — 25 г.
Количество в комплекте — 1 шт.
Основа клея — PVP.
Назначение — бумага, картон, фотобумага.
Дизайн — Классический.
Без запаха — да.
Форма корпуса — круглая.
Срок годности — 60 мес.</t>
  </si>
  <si>
    <t>Карманы самоклеящиеся под визитные карточки (65×98 мм), комплект 5 шт.</t>
  </si>
  <si>
    <t>Разделители листов (полосы 240×105 мм) картонный, комплект 100 штук, ассорти</t>
  </si>
  <si>
    <t>Назначение — для визитных карточек.
Фактура — матовая.
Количество в упаковке — 5 шт.
Толщина — 180 мкм.
Не оставляют следов клея — да.
Прозрачные — да.
Материал — прочный ПВХ.
Длина — 65 мм.
Ширина — 98 мм.
Тип упаковки — пакет с европодвесом.</t>
  </si>
  <si>
    <t>Тип сортировки — по цветам.
Для папок формата — А4.
Количество в упаковке — 100 шт.
Форма — полосы.
Материал — картон.
Плотность картона — 160 г/м2.
Универсальная перфорация для всех типов папок — да.
Ширина — 105 мм.
Длина — 240 мм.
Цвет — ассорти.</t>
  </si>
  <si>
    <t>Лоток вертикальный для бумаг (250×72×315 мм), металлический, черный</t>
  </si>
  <si>
    <t>Ножницы , 180 мм, черные, 2-х сторонняя заточка</t>
  </si>
  <si>
    <t>Корректирующая лента, 5 мм х 8 м, корпус белый, механизм перемотки, блистер</t>
  </si>
  <si>
    <t>Длина — 180 мм.
Тип ножниц — для правши.
Заточка лезвий — двусторонняя.
Симметричные ручки — да.
Форма лезвий — остроконечные.
Материал лезвия — нержавеющая сталь.
Материал ручек — пластик.
Цвет ручек — черный.
Упаковка — картонная с европодвесом.</t>
  </si>
  <si>
    <t>Ширина ленты — 5 мм.
Длина ленты — 8 м.
Функция подкручивания — да.
Количество в комплекте — 1 шт.
Цвет корпуса — белый.
Упаковка — блистер с европодвесом.</t>
  </si>
  <si>
    <t>Количество отделений — 1.
Цвет — черный.
Высота лотка — 315 мм.
Ширина лотка — 72 мм.
Глубина лотка — 250 мм.
Материал — металл.
Количество в наборе — 1 шт.
Отверстия для настенного размещения — да.
Упаковка — пакет.</t>
  </si>
  <si>
    <t>Количество отделений — 1.
Цвет — серебристый.
Высота лотка — 315 мм.
Ширина лотка — 72 мм.
Глубина лотка — 250 мм.
Материал — металл.
Количество в наборе — 1 шт.
Отверстия для настенного размещения — да.
Упаковка — пакет.</t>
  </si>
  <si>
    <t>Ножницы, 230 мм, серо-черные, 2-х сторонняя заточка, эргономичные ручки</t>
  </si>
  <si>
    <t>Карманы самоклеящиеся на любую поверхность формат А4 223×303 мм, комплект 5 шт.</t>
  </si>
  <si>
    <t>Конверты для CD/DVD (125×125 мм) с окном, бумажные, клей декстрин, комплект 100 шт.</t>
  </si>
  <si>
    <t>Длина — 230 мм.
Тип ножниц — для правши.
Заточка лезвий — двусторонняя.
Эргономичная форма ручек — да.
Форма лезвий — закруглённые.
Материал лезвия — нержавеющая сталь.
Материал ручек — пластик с резиновыми вставками.
Цвет ручек — черный/серый.
Упаковка — картонная с европодвесом.</t>
  </si>
  <si>
    <t>Назначение — для папок.
Фактура — матовая.
Количество в упаковке — 5 шт.
Толщина — 110 мкм.
Не оставляют следов клея — да.
Прозрачные — да.
Материал — прочный ПВХ.
Длина — 303 мм.
Ширина — 223 мм.
Тип упаковки — пакет с европодвесом.</t>
  </si>
  <si>
    <t>Тип товара — конверт.
Количество в комплекте — 100 шт.
Наличие окна — да.
Внутренняя запечатка — нет.
Длина — 125 мм.
Ширина — 125 мм.
Материал — белая бумага.</t>
  </si>
  <si>
    <t>17.23.13.199-012</t>
  </si>
  <si>
    <t>17.23.13.120</t>
  </si>
  <si>
    <t>17.23.12.110-006</t>
  </si>
  <si>
    <t>20.59.59.900-015</t>
  </si>
  <si>
    <t>25.71.11.120-001</t>
  </si>
  <si>
    <t>Подставка для книг, ноутбуков, планшетов, 240×195×20 мм, черная, металл</t>
  </si>
  <si>
    <t>25.99.22.130</t>
  </si>
  <si>
    <t>Назначение — для журналов, для книг и учебников, для ноутбуков, для планшетов.
Регулируемый угол наклона — да.
Материал корпуса — металл.
Высота — 19.5 см.
Ширина — 24 см.
Цвет — черный.</t>
  </si>
  <si>
    <t>27.11.50.120-001</t>
  </si>
  <si>
    <t>Батарейки аккумуляторные, AAA (HR03), Ni-Mh, 1000 mAh, 4 шт., блистер</t>
  </si>
  <si>
    <t>17.23.13.199-010</t>
  </si>
  <si>
    <t>17.23.13.199-002</t>
  </si>
  <si>
    <t>упак</t>
  </si>
  <si>
    <t>22.21.42.129-003</t>
  </si>
  <si>
    <t>Блок самоклеящийся (стикеры), неоновый, 51×51 мм, 400 листов, 5 цветов</t>
  </si>
  <si>
    <t>32.99.16.140</t>
  </si>
  <si>
    <t xml:space="preserve"> 
22.29.22.000</t>
  </si>
  <si>
    <t>25.99.22.110-001</t>
  </si>
  <si>
    <t>25.71.11.120</t>
  </si>
  <si>
    <t>22.29.22.000-005</t>
  </si>
  <si>
    <t>Тетрадь А5, 48 л.,  скоба, клетка, TWIN-лак, «Газета» (микс в спайке)</t>
  </si>
  <si>
    <t>Клей-карандаш, 25 г</t>
  </si>
  <si>
    <t>Лоток вертикальный для бумаг (250×72×315 мм), металлический, серебряный</t>
  </si>
  <si>
    <t>Батарейки комплект 4 шт. (отрывной блок), AA (LR6, 15А), алкалиновые, пальчиковые</t>
  </si>
  <si>
    <t>Батарейки комплект 2 шт.,  CR2032, литиевые, блистер</t>
  </si>
  <si>
    <t>27.20.11.000-019</t>
  </si>
  <si>
    <t>27.20.11.000-017</t>
  </si>
  <si>
    <t>Кол-во</t>
  </si>
  <si>
    <t>Подушка сменная для печатей диаметром 42 мм, неокрашенная, для TRODAT IDEAL 46042, 6\46042</t>
  </si>
  <si>
    <t>ОКПД2/ККН</t>
  </si>
  <si>
    <t>Типоразмер — ААА (HR03, мизинчиковые).
Емкость — 1000 мАч.
Напряжение — 1.2 В.
Заряженные — да.
Ресурс перезарядки — 500 циклов.
Количество в упаковке — 4 шт.
Технология — Ni-Mh.
Упаковка — блистер.</t>
  </si>
  <si>
    <t>Форма батарейки — дисковые «монетки».
Типоразмер — CR2032.
Технология — литиевая.
Напряжение — 3 В.
Количество в упаковке — 2 шт.
Упаковка — блистер.</t>
  </si>
  <si>
    <t>Назначение — универсальный Секунда.
Вид — Секунда.
Форма выпуска — клей.
Время схватывания — 0.2 минут.
Вес/объем — 30 г/мл.
Многоразовое применение — да.
Водостойкий — да.
Устойчив к стирке, глажке, воздействию всех чистящих средств — да.
Колпачок позволяет использовать клей многократно — да.
Цвет клея — бесцветный.
Упаковка — шоу-бокс.</t>
  </si>
  <si>
    <t>Используется в оснастках — TRODAT IDEAL 46042.
Цвет — бесцветный.
Размер оттиска — d42 мм.
Форма подушки — круглая.
Количество в наборе — 1 шт.
Тип упаковки — пластиковая крышка.</t>
  </si>
  <si>
    <t>17.23.13.195-002</t>
  </si>
  <si>
    <t>Форма батарейки — дисковые «таблетки».
Типоразмер — A76 (G13, LR44, LR1154, 1166A).
Технология — алкалиновая.
Напряжение — 1.5 В.
Количество в упаковке — 1 шт.
Упаковка — блистер.</t>
  </si>
  <si>
    <t>Коврик-подкладка настольный для письма (650×450 мм), с прозрачным карманом, черный</t>
  </si>
  <si>
    <t>Назначение — универсальный.
Размер (ДхШ) — 65×45 см.
Прозрачный верхний лист — да.
Толщина — 4 мм.
Материал — картон + ПВХ.
Серия — Pocket.
Цвет — черный.
Индивидуальная упаковка — да.
Упаковка — пакет.
Производитель — Россия</t>
  </si>
  <si>
    <t>Бейдж горизонтальный жесткокаркасный (55×85 мм), без держателя, КРАСНЫЙ</t>
  </si>
  <si>
    <t>Блокнот А5 (146×205 мм), 60 л., гребень, картон, жесткая подложка, клетка,  «На волне успеха»</t>
  </si>
  <si>
    <t>Формат — А5.
Количество листов — 60.
Тип обложки — мелованный картон.
Скрепление блока — гребень (евроспираль).
Расположение переплета — верхнее.
Линовка блока — клетка.
Серия — мелованный картон.
Фигурная высечка — нет.
Внутренний блок — офсет.
Плотность внутреннего блока — 60 г/м2.
Цвет внутреннего блока — белый.
Жесткая подложка — да.
Ширина — 146 мм.
Длина — 205 мм.
Цвет обложки — разноцветный.
Дизайн обложки — На волне успеха.
Количество дизайнов в упаковке — 4 шт.</t>
  </si>
  <si>
    <t>17.23.13.191-012</t>
  </si>
  <si>
    <t>Гель для увлажнения пальцев антибактериальный, 25 г</t>
  </si>
  <si>
    <t>Дырокол металлический мощный, до 150 листов, черный</t>
  </si>
  <si>
    <t>25.99.22.130-026</t>
  </si>
  <si>
    <t>Зажимы для бумаг, комплект 12 шт., 15 мм, на 45 листов, черные</t>
  </si>
  <si>
    <t>Зажимы для бумаг, комплект 12 шт., 25 мм, на 100 листов, цветные</t>
  </si>
  <si>
    <t>Зажимы для бумаг, КОМПЛЕКТ 12 шт., 15 мм, на 45 листов, цветные, картонная коробка</t>
  </si>
  <si>
    <t>Максимальное кол-во скрепляемых листов — 45.
Тип зажима — классический.
Ширина — 15 мм.
Цвет — ассорти.
Количество в упаковке — 12 шт.
Тип упаковки — картонная коробка.</t>
  </si>
  <si>
    <t>Зажимы для бумаг, комплект 12 шт., 32 мм, на 140 листов, цветные</t>
  </si>
  <si>
    <t>25.99.23.000-016</t>
  </si>
  <si>
    <t>25.99.23.000-017</t>
  </si>
  <si>
    <t>25.99.23.000-018</t>
  </si>
  <si>
    <t>25.99.23.000-005</t>
  </si>
  <si>
    <t>Закладки клейкие неоновые, 45×12 мм, 100 штук (5 цветов х 20 листов), на пластиковом основании</t>
  </si>
  <si>
    <t>22.29.25.000-137</t>
  </si>
  <si>
    <t>Иглы для прошивки документов (игла цыганская), комплект 25 шт., размер 12 см, бумажная упаковка</t>
  </si>
  <si>
    <t xml:space="preserve">Тип товара — игла для прошивки документов.
Длина иглы — 125 мм.
Количество предметов в наборе — 25 шт.
Состав набора — игла.
Диаметр иглы — 1.83 мм.
</t>
  </si>
  <si>
    <t>Клей моментальный, 3 г, отрывная мультикарта</t>
  </si>
  <si>
    <t>Назначение — универсальный.
Вид — Момент.
Форма выпуска — клей.
Время схватывания — 0.1 минут.
Вес/объем — 3 г/мл.
Бесследное удаление — нет.
Многоразовое применение — да.
Водостойкий — да.
Высокая эластичность — да.
Склеивает — ДСП, дерево, картон, керамика, кожа, линолеум, металл, оргстекло, пластик, резина, ткань, фарфор.
Цвет клея — прозрачный.
Упаковка — блистер.</t>
  </si>
  <si>
    <t>Клей ПВА (бумага, картон, дерево), 125 г</t>
  </si>
  <si>
    <t>20.52.10.190-020</t>
  </si>
  <si>
    <t>Вид — двусторонняя.
Длина намотки — 10 м.
Ширина — 12 мм.
Толщина — 80 мкм.
Количество в упаковке — 1 шт.
Основа ленты — бумага.
Возможность делать надписи на поверхности ленты — да.
Основа клеевого слоя — синтетический каучук.
Рабочая температура — от -5°С до +50°С.
Цвет — белый.
Упаковка — термоусадочная пленка с подвесом.</t>
  </si>
  <si>
    <t>Клейкая двухсторонняя лента 38 мм х 8 м, ПОЛИПРОПИЛЕНОВАЯ ОСНОВА, 90 микрон</t>
  </si>
  <si>
    <t>Вид — двусторонняя.
Длина намотки — 8 м.
Ширина — 38 мм.
Толщина — 90 мкм.
Количество в упаковке — 1 шт.
Основа ленты — полипропилен.
Основа клеевого слоя — синтетический каучук.
Рабочая температура — от -10°С до +65°С.
Цвет — белый/прозрачный матовый.
Упаковка — термоусадочная пленка с подвесом.</t>
  </si>
  <si>
    <t>Клейкая лента 12 мм х 10 м в диспенсере</t>
  </si>
  <si>
    <t>Вид — малярная.
Длина намотки — 50 м.
Ширина — 48 мм.
Толщина — 125 мкм.
Количество в упаковке — 1 шт.
Основа ленты — бумага.
Низкий коэффициент удлиннения — да.
Возможность делать надписи на поверхности ленты — да.
Не оставляет следов клея после удаления — да.
Основа клеевого слоя — каучук.
Рабочая температура — от +10 °С до +60 °С.
Цвет — белый.
Упаковка — термоусадочная пленка с этикеткой на каждом ролике.</t>
  </si>
  <si>
    <t>22.29.21.000</t>
  </si>
  <si>
    <t>Клейкая лента упаковочная, 48 мм х 100 м, прозрачная, толщина 45 микрон</t>
  </si>
  <si>
    <t xml:space="preserve">Ширина — 48 мм.
Длина намотки — 100 м.
Толщина — 45 мкм.
Количество в упаковке — 1 шт.
Тип клейкой ленты — упаковочная.
Дополнительные свойства — суперклейкая.
Наличие диспенсера — нет.
Цвет — прозрачный.
</t>
  </si>
  <si>
    <t>22.29.21.000-007</t>
  </si>
  <si>
    <t>Конверты С6 (114×162 мм) КРАФТ, клей, 90 г/м2, КОМПЛЕКТ 50 шт., треугольный клапан</t>
  </si>
  <si>
    <t>Конверты С6 (114×162 мм), отрывная лента, внутренняя запечатка, 80 г/м2, КОМПЛЕКТ 100 шт.</t>
  </si>
  <si>
    <t>Формат конверта — С6.
Серия — Формат С6.
Формат клапана — прямой.
Способ заклеивания — полоса STRIP.
Внутренняя запечатка — да.
Формат вложения без сложения — А6.
Окно — нет.
Цвет — белый.
Плотность бумаги — 80 г/м2.
Количество в комплекте — 100 шт.</t>
  </si>
  <si>
    <t>17.23.12.110</t>
  </si>
  <si>
    <t>17.23.12.110-011</t>
  </si>
  <si>
    <t>Краска штемпельная, синяя, 45 мл, на водной основе</t>
  </si>
  <si>
    <t>20.59.30.190-003</t>
  </si>
  <si>
    <t>Линейка пластиковая 30 см, тонированная, ассорти</t>
  </si>
  <si>
    <t>Лупа просмотровая, диаметр 75 мм, увеличение 5</t>
  </si>
  <si>
    <t>26.51.33.141-007</t>
  </si>
  <si>
    <t>Нить лавсановая для прошивки документов, белая, диаметр 0,7 мм, длина 1000 м, ЛШ 170</t>
  </si>
  <si>
    <t>Тип — нить прошивная.
Материал — лавсан.
Длина намотки — 1000 м.
Разрывная нагрузка — 8 кгс.
Цвет — белый.
Диаметр нити/Ширина ленты — 0.7 мм.
Линейная плотность — 170 текс.
Количество штук в комплекте — 1.
Вес бухты — 0.178 кг.</t>
  </si>
  <si>
    <t>боб</t>
  </si>
  <si>
    <t>20.60.12.120-001</t>
  </si>
  <si>
    <t>Нож канцелярский 9 мм, автофиксатор, корпус ассорти, подвес</t>
  </si>
  <si>
    <t>25.71.13.110-006</t>
  </si>
  <si>
    <t>Пакет подарочный НАБОР 3 штуки 20х20х8 см, крафтовая бумага</t>
  </si>
  <si>
    <t>17.21.12.000</t>
  </si>
  <si>
    <t>Разделители листов А4 (10 листов 297×225 мм) картонные, 10 цветов</t>
  </si>
  <si>
    <t>Тип сортировки — по цветам.
Для папок формата — А4.
Количество в упаковке — 10 шт.
Форма — полосы.
Материал — картон.
Серия — разделители картонные.
Полупрозрачный — нет.
Плотность картона — 215 г/м2.
Универсальная перфорация для всех типов папок — да.
Ширина — 225 мм.
Длина — 297 мм.
Цвет — разноцветный.</t>
  </si>
  <si>
    <t>17.23.13.199</t>
  </si>
  <si>
    <t>Подставка-органайзер, металлическая, квадратное основание, 98х80х80 мм, серебристая</t>
  </si>
  <si>
    <t>Тип товара — подставка-органайзер.
Цвет — серебристый.
Тонированный — да.
Материал — металл.
Количество отделений — 1 шт.
Серия — Germanium.
Поставляется без наполнения — да.
Мягкая подушечка на дне подставки — да.
Высота — 98 мм.
Длина — 80 мм.
Ширина — 80 мм.</t>
  </si>
  <si>
    <t>Салфетки для экранов всех типов и пластика универсальные, туба 100 шт., влажные</t>
  </si>
  <si>
    <t>Силовые кнопки-гвоздики прозрачные, 50 шт., в картонной коробке</t>
  </si>
  <si>
    <t>Тип кнопки: гвоздик.
Количество в упаковке: 50 шт.
Тип острия: игольчатое.
Длина острия: 10 мм.
Форма шляпки: цилиндр.
Диаметр шляпки: 8 мм.
Материал изготовления шляпки: пластик.
Цвет шляпки: прозрачный.
Упаковка: картонная коробка.</t>
  </si>
  <si>
    <t>25.93.14.130-001</t>
  </si>
  <si>
    <t>Скрепки 28 мм, цветные, 100 шт.</t>
  </si>
  <si>
    <t>25.99.23.000-052</t>
  </si>
  <si>
    <t>Тетрадь А4, 80 л., гребень, клетка, обложка твердая, «Nature»</t>
  </si>
  <si>
    <t>Количество листов — 80.
Тип скрепления — гребень.
Материал обложки — твердая ламинированная.
Линовка блока — клетка.
Наличие полей — нет.
Цвет бумаги блока — белая бумага.
Серия — А4 картон 80л.
Дизайн — Nature.
Формат — А4.
Плотность внутреннего блока — 65 г/м2.
Белизна — 92 %.
Наличие разделителей — нет.
Количество дизайнов в минимальной упаковке — 4 шт.
Количество дизайнов в транспортной упаковке — 4 шт.
Длина — 295 мм.
Ширина — 205 мм.</t>
  </si>
  <si>
    <t>Тетрадь А5, 96 л., клетка, выборочный лак, БЛЭК ДЖЭК</t>
  </si>
  <si>
    <t>Количество листов — 96.
Тип скрепления — скоба.
Формат — А5.
Серия — Картон.
Дизайн — БЛЭК ДЖЭК 2.
Обложка — со спецэффектами.
Линовка блока — клетка.
Наличие полей — да.
Внутренний блок — офсет.
Плотность внутреннего блока — 65 г/м2.
Белизна — 100 %.
Тип спецэффектов на обложке — выборочный лак.
Количество дизайнов в упаковке — 5.
Длина — 205 мм.
Ширина — 165 мм.</t>
  </si>
  <si>
    <t>Точилка с контейнером, пластиковая, корпус ассорти</t>
  </si>
  <si>
    <t>Количество в упаковке — 1 шт.
Материал корпуса — пластик.
Форма корпуса — фигурная.
Количество отверстий — 1.
Контейнер для стружки — да.
Подходит для левшей — да.
Цвет — ассорти.
Высота — 30.3 мм.
Ширина — 64.2 мм.
Глубина — 35.4 мм.
Упаковка — картонный дисплей.</t>
  </si>
  <si>
    <t>25.71.13.110-003</t>
  </si>
  <si>
    <t>Шило канцелярское, общая длина 153 мм, диаметр иглы 3 мм, ручка черная, блистер</t>
  </si>
  <si>
    <t>Максимальное количество пробиваемых листов бумаги — 30.
Длина острия — 7 см.
Диаметр острия — 3 мм.
Цвет ручки — черный.
Удобная пластиковая ручка — да.
Упаковка — блистер с европодвесом.</t>
  </si>
  <si>
    <t>25.99.23.000-021</t>
  </si>
  <si>
    <t>Корректирующая жидкость, быстросохнущая, спиртовая, 20 мл, ЯРКО-БЕЛАЯ, с кисточкой</t>
  </si>
  <si>
    <t>Тип товара: корректирующая жидкость.
Основа: спиртовая.
Объем флакона: 20 мл.
Вид нанесения: кисточка.
Экстра-белизна: да.
Морозоустойчивая: да.
Быстро высыхает на бумаге: да.</t>
  </si>
  <si>
    <t>Ластик, 50×13×7 мм, бело-серый, прямоугольный, скошенные края, натуральный каучук</t>
  </si>
  <si>
    <t>Количество в упаковке — 1 шт..
Материал — натуральный каучук.
Форма — прямоугольная.
Цвет — белый/серый.
Серия — 6541.
Не оставляет бумажной пыли — да.
Размер — 50×13×7 мм.
Упаковка — дисплей.</t>
  </si>
  <si>
    <t>Бейдж вертикальный (90×60 мм), с держателем-рулеткой 70 см</t>
  </si>
  <si>
    <t>Батарейки аккумуляторные, АА (HR6), Ni-Mh, 2600 mAh, 4 шт., блистер</t>
  </si>
  <si>
    <t>Зажимы для бумаг  КОМПЛЕКТ 12 шт., 41 мм, на 200 листов, черные, картонная коробка</t>
  </si>
  <si>
    <t>Максимальное кол-во скрепляемых листов — 200.
Тип зажима — классический.
Ширина — 41 мм.
Цвет — черный.
Количество в упаковке — 12 шт..
Тип упаковки — картонная коробка.</t>
  </si>
  <si>
    <t>Зажимы для бумаг КОМПЛЕКТ 12 шт., 32 мм, на 140 листов, черные, картонная коробка</t>
  </si>
  <si>
    <t>Максимальное кол-во скрепляемых листов — 140.
Тип зажима — классический.
Ширина — 32 мм.
Цвет — черный.
Количество в упаковке — 12 шт..
Тип упаковки — картонная коробка.</t>
  </si>
  <si>
    <t>Зажимы для бумаг КОМПЛЕКТ 12 шт., 51 мм, на 230 листов, черные, картонная коробка</t>
  </si>
  <si>
    <t>Максимальное кол-во скрепляемых листов — 230.
Тип зажима — классический.
Ширина — 51 мм.
Цвет — черный.
Количество в упаковке — 12 шт..
Тип упаковки — картонная коробка.</t>
  </si>
  <si>
    <t>Скрепки, 28 мм, оцинкованные, 100 шт., в картонной коробке</t>
  </si>
  <si>
    <t>Скрепки большие 50 мм, оцинкованные, 50 шт., в картонной коробке</t>
  </si>
  <si>
    <t>Скрепочница магнитная  с 30 скрепками, роликовый механизм подачи, черная</t>
  </si>
  <si>
    <t>Цвет корпуса — черный.
Форма корпуса — округлая.
Снабжена магнитом — да.
Роликовый механизм подачи — да.
Количество скрепок в комплекте — 30 шт..
Покрытие скрепок в комплекте — никель.
Высота — 42 мм.
Ширина — 85 мм.
Глубина — 90 мм.
Материал — пластик.
Упаковка — картонная упаковка.</t>
  </si>
  <si>
    <t>Напальчники резиновые с отверстиями, КОМПЛЕКТ 10 шт., диаметр 22 мм, зеленые</t>
  </si>
  <si>
    <t>Высота: 40 мм.
Диаметр: 22 мм.
Толщина изделия: 0.1 мм.
Цвет: зеленый.
Вес: 4 г.</t>
  </si>
  <si>
    <t>Закладки клейкие неоновые бумажные, 50×14 мм, 250 штук (5 цветов х 50 листов), европодвес</t>
  </si>
  <si>
    <t>блок</t>
  </si>
  <si>
    <t>Блок самоклеящийся (стикеры), НЕОНОВЫЙ, 38×51 мм, 50 листов, НАБОР 4 штуки, ассорти</t>
  </si>
  <si>
    <t>Размер — ассорти мм.
Количество блоков — 2 шт..
Количество листов в блоке — 20 шт..
Количество цветов — 5.
Закладки в комплекте — да.
Форма — прямоугольная.
Серия — нет.
Клейкость — 35 Н/м.
Плотность бумаги — 75 г/м2.
Цвет — ассорти.
Тон — неон.
Упаковка — пакет с европодвесом.</t>
  </si>
  <si>
    <t>Скобы для степлера №23/10, 1000 штук,  от 20 до 50 листов</t>
  </si>
  <si>
    <t>Скобы для степлера №23/13, 1000 штук,  от 30 до 80 листов</t>
  </si>
  <si>
    <t>Скобы для степлера №24/6, 1000 штук,  до 30 листов</t>
  </si>
  <si>
    <t>Тип и размер скоб — 10.
Максимальное количество сшиваемых листов — 20.
Вид покрытия — цинковое.
Материал скоб — сталь.
Количество скоб в пачке — 1000 шт..
Цвет — серебристый.
Серия — Everyday.
Упаковка — картонная коробка.</t>
  </si>
  <si>
    <t>Антистеплер для скоб № 10 и № 24/6, с фиксатором, черный</t>
  </si>
  <si>
    <t>Степлер №24/6, 26/6, до 25 листов, черный</t>
  </si>
  <si>
    <t>Степлер №10, до 20 листов, с антистеплером, ассорти</t>
  </si>
  <si>
    <t>Подходящие скобы — № 24/6, 26/6.
Максимальное количество скрепляемых листов — 25.
Вместимость скоб — 100 шт..
Глубина закладки бумаги — 65 мм.
Виды сшивания степлером — закрытый, открытый, прямой.
Цвет корпуса — черно-серый.
Материал корпуса — пластик.
Высота корпуса — 65 мм.
Длина корпуса — 140 мм.
Ширина корпуса — 40 мм.
Упаковка — картонная коробка.</t>
  </si>
  <si>
    <t>Дырокол металлический, до 40 листов, черный</t>
  </si>
  <si>
    <t xml:space="preserve">Количество пробиваемых листов — 40 шт..
Количество пробиваемых отверстий — 2 шт..
Наличие ограничительной линейки — да.
Материал корпуса — металл/пластик.
Цвет корпуса — черный.
Диаметр пробиваемого отверстия — 6 мм.
Расстояние между отверстиями — 8 см.
Метка центрирования — да.
Наличие контейнера для конфетти — да.
Наличие блокиратора для хранения — да.
Высота корпуса — 12.5 см.
Ширина корпуса — 11.3 см.
Глубина корпуса — 14.5 см.
Упаковка — картонная коробка.
</t>
  </si>
  <si>
    <t>Тип и размер скоб — 24/6.
Максимальное количество сшиваемых листов — 30.
Вид покрытия — цинковое.
Материал скоб — сталь.
Количество скоб в пачке — 1000 шт..
Цвет — серебристый.
Упаковка — картонная коробка.</t>
  </si>
  <si>
    <t>Тип и размер скоб — 23/13.
Максимальное количество сшиваемых листов — 80.
Вид покрытия — цинковое.
Материал скоб — сталь.
Количество скоб в пачке — 1000 шт..
Цвет — серебристый.
Упаковка — картонная коробка.</t>
  </si>
  <si>
    <t>Длина — 50 мм.
Количество в упаковке — 50 шт..
Покрытие — цинк.
Форма скрепки — овальная.
Цвет — серебристый.
Упаковка — картонная коробка.</t>
  </si>
  <si>
    <t>Длина — 28 мм.
Количество в упаковке — 100 шт.
Покрытие — цветное полимерное покрытие.
Форма скрепки — овальная.
Цвет — ассорти.                                                               Тип упаковки — картонная коробка.</t>
  </si>
  <si>
    <t>Длина — 28 мм.
Количество в упаковке — 100 шт..
Покрытие — цинк.
Форма скрепки — овальная.
Цвет — серебристый.
Упаковка — картонная коробка.</t>
  </si>
  <si>
    <t xml:space="preserve">Максимальное кол-во скрепляемых листов — 140.
Тип зажима — классический.
Ширина — 32 мм.
Цвет — ассорти.
Количество в упаковке — 12 шт.
Тип упаковки — картонная коробка.
</t>
  </si>
  <si>
    <t xml:space="preserve">Максимальное кол-во скрепляемых листов — 100.
Тип зажима — классический.
Ширина — 25 мм.
Цвет — ассорти.
Количество в упаковке — 12 шт.
Тип упаковки — картонная коробка.
</t>
  </si>
  <si>
    <t xml:space="preserve">Максимальное кол-во скрепляемых листов — 60.
Тип зажима — классический.
Ширина — 19 мм.
Цвет — ассорти.
Количество в упаковке — 12 шт..
Тип упаковки — картонная коробка.
</t>
  </si>
  <si>
    <t xml:space="preserve">Максимальное кол-во скрепляемых листов — 45.
Тип зажима — классический.
Ширина — 15 мм.
Цвет — черный.
Количество в упаковке — 12 шт.
Тип упаковки — картонная коробка.
</t>
  </si>
  <si>
    <t>Количество пробиваемых листов — 150 шт.
Количество пробиваемых отверстий — 2 шт.
Наличие функции «без усилий» — нет.
Наличие ограничительной линейки — да.
Метка центрирования — да.
Материал корпуса — металл.
Диаметр пробиваемого отверстия — 6 мм.
Расстояние между отверстиями — 8 см.
Наличие контейнера для конфетти — да.
Прорезиненная ручка — да.
Цвет корпуса — черный.
Высота корпуса — 15.3 см.
Ширина корпуса — 15.7 см.
Глубина корпуса — 33.5 см.</t>
  </si>
  <si>
    <t>28.23.12.110-001</t>
  </si>
  <si>
    <t>Калькулятор настольный (206×155 мм), 12 разрядов, двойное питание, ЧЕРНЫЙ</t>
  </si>
  <si>
    <t>Ширина лезвия — 9 мм.
Количество запасных лезвий в комплекте — 0 шт.
Тип механизма фиксации — ручной.
Материал корпуса — пластик.
Эргономичный дизайн — да.
Цвет корпуса — ассорти.
Упаковка — пакет с европодвесом.</t>
  </si>
  <si>
    <t>Тип — классическая.
Длина шкалы — 20 см.
Количество в комплекте — 1 шт..
Материал — пластик.
Количество шкал — 1 шт..
Количество тактических элементов — 0 шт..
Ширина линейки — 4 см.
Прозрачная — да.
Цвет — ассорти.</t>
  </si>
  <si>
    <t>Количество в упаковке — 1 шт..
Материал — термопластичная резина.
Форма — овальная.
Стираемые письменные принадлежности — чернографитные карандаши.
Цвет — белый.
Не оставляет бумажной пыли — да.
Размер — 55×23×10 мм.
Индивидуальная упаковка — да.</t>
  </si>
  <si>
    <t>Количество в упаковке — 1 шт..
Материал — натуральный каучук.
Форма — прямоугольная.
Цвет — белый.
Не оставляет бумажной пыли — да.
Размер — 35,5×23×8 мм.
Упаковка — дисплей.</t>
  </si>
  <si>
    <t>Тип — классическая.
Длина шкалы — 30 см.
Материал — пластик.
Количество шкал — 1 шт.
Количество тактических элементов — 0 шт.
Ширина линейки — 4.3 см.
Прозрачная — да.
Цвет — ассорти.
Упаковка — пакет с подвесом.</t>
  </si>
  <si>
    <t>Вес — 125 г.
Количество в комплекте — 1 шт.
Назначение — бумага, дерево, картон, кожа, текстиль, фотографии.
Вид аппликатора — дозатор.
Морозоустойчивый — да.
Производитель — Россия
Вес с упаковкой — 139 г</t>
  </si>
  <si>
    <t>Ширина — 12 мм.
Длина — 45 мм.
Количество цветов — 5.
Количество закладок в блоке — 20 шт.
Общее количество закладок — 100 шт.
Хранение закладок — пластиковая книжка.
Неоновые цвета — да.
Материал — пластик.
Форма закладок — прямоугольные.
Цвет — ассорти.
Упаковка — полибег с европодвесом.</t>
  </si>
  <si>
    <t>Ширина — 14 мм.
Длина — 50 мм.
Количество цветов — 5.
Количество закладок в блоке — 50 шт..
Общее количество закладок — 250 шт.
Неоновые цвета — да.
Материал — бумага.
Форма закладок — прямоугольные.
Цвет — ассорти.
Упаковка — полибег с европодвесом.</t>
  </si>
  <si>
    <t>Размер — 38×51 мм.
Количество блоков — 4 шт..
Количество листов в блоке — 50 шт..
Количество цветов — 4.
Форма — прямоугольная.
Клейкость — 22 Н/м.
Плотность бумаги — 75 г/м2.
Цвет — ассорти.
Тон — неон.
Упаковка — пакет с европодвесом.</t>
  </si>
  <si>
    <t>Размер — 51×51 мм.
Количество блоков — 1 шт.
Количество листов в блоке — 400 шт.
Количество цветов — 5.
Форма — квадратная.
Клейкость — 35 Н/м.
Плотность бумаги — 75 г/м2.
Цвет — ассорти.
Тон — неон.
Упаковка — полиэтиленовая пленка.</t>
  </si>
  <si>
    <t>Размер — 76×76 мм.
Количество блоков — 1 шт.
Количество листов в блоке — 400 шт.
Количество цветов — 5.
Форма — квадратная.
Клейкость — 35 Н/м.
Плотность бумаги — 75 г/м2.
Цвет — ассорти.
Тон — неон.
Упаковка — полиэтиленовая пленка.</t>
  </si>
  <si>
    <t>Тип бейджа — классический.
Тип крепления — без крепления.
Положение — горизонтальное.
Количество в комплекте — 1 шт.
Размер вкладыша (ДхШ) — 55×85 мм.
Размер бейджа (ДхШ) — 69×95 мм.
Цвет крепления — нет.
Материал корпуса — твердый пластик.
Цвет корпуса — красный</t>
  </si>
  <si>
    <t>Тип бейджа — классический.
Тип крепления — держатель с рулеткой, клипса.
Положение — вертикальное.
Количество в комплекте — 1 шт..
Размер вкладыша (ДхШ) — 90×60 мм.
Размер бейджа (ДхШ) — 107×65 мм.
Цвет крепления — черный.
Материал корпуса — мягкий пластик.
Цвет корпуса — прозрачный.
Длина нити в держателе-рулетке — 70 см.</t>
  </si>
  <si>
    <t>Размер скоб — №10, №24/6, 26/6.
С фиксатором — да.
Материал корпуса — металл/пластик.
Цвет корпуса — черный.
Упаковка — картонная коробка.</t>
  </si>
  <si>
    <t xml:space="preserve">Цвет штемпельной краски — синий.
Назначение — для бумажных изделий.
Объем флакона — 45 мл.
Состав штемпельной краски — водно-глицериновая основа.
Наличие дозатора — да.
Время высыхания оттиска — 30 секунд.
</t>
  </si>
  <si>
    <t>Скетчбук, белая бумага 190 г/м2, 145×212 мм, 60 л., гребень, твердая обложка</t>
  </si>
  <si>
    <t>Тип товара — скетчбук (блокнот).
Вид работ — для зарисовок, эскизов, рисования.
Количество листов — 60.
Формат — А5.
Ширина — 145 мм.
Длина — 212 мм.
Дизайн — Природа.
Обложка — переплетный картон.
Внутренний блок — художественная бумага.
Цвет внутреннего блока — белый.
Плотность внутреннего блока — 190 г/м2.
Жесткая подложка — да.
Тип скрепления — гребень.
Без кислот — да.
Цвет обложки — с дизайном.
Индивидуальная упаковка — да.</t>
  </si>
  <si>
    <t>22.29.25.000-112</t>
  </si>
  <si>
    <t>25.99.22.130-42</t>
  </si>
  <si>
    <t>Подставка-органайзер металлическая, 9 секций, 105×220×110 мм, серебро</t>
  </si>
  <si>
    <t>Скобы для степлера №10, 1000 штук, до 20 листов</t>
  </si>
  <si>
    <t>Нитки для архивных переплетных станков АПС 168/268/368  (70 м)</t>
  </si>
  <si>
    <t>Количество листов — 96.
Тип скрепления — скоба.
Материал обложки — мелованный картон.
Линовка блока — клетка.
Цвет бумаги блока — белый.
Серия — А4 картон 96 л..
Дизайн — ЗАМКИ.
Формат — А4.
Плотность внутреннего блока — 65 г/м2.
Белизна — 92 %.
Количество дизайнов в минимальной упаковке — 1 шт..
Количество дизайнов в транспортной упаковке — 3 шт..
Длина — 297 мм.
Ширина — 208 мм.</t>
  </si>
  <si>
    <t>Тетрадь А4, 96 л., скоба, клетка, обложка картон, ЗАМКИ</t>
  </si>
  <si>
    <t>Тетрадь А4, 96 л.,  гребень, клетка, обложка картон, «Calm»</t>
  </si>
  <si>
    <t>Количество листов — 96.
Тип скрепления — гребень.
Материал обложки — мелованный картон.
Линовка блока — клетка.
Цвет бумаги блока — белый.
Серия — А4 картон 96 л..
Дизайн — Calm.
Формат — А4.
Плотность внутреннего блока — 60 г/м2.
Белизна — 100 %.
Перфорация — микроперфорация на отрыв, перфорация для подшивки в архив.
Длина — 295 мм.
Ширина — 205 мм.
Производитель — Россия</t>
  </si>
  <si>
    <t>Тетрадь на кольцах А5 160×212 мм, 120 листов, картон, фольга, клетка, «Delicate flowers»</t>
  </si>
  <si>
    <t>Количество листов — 120.
Тип обложки — картон.
Формат — А5.
Тип спецэффектов на обложке — тиснение фольгой.
Внутренний блок — офсет.
Плотность внутреннего блока — 60 г/м2.
Серия — рисунок.
Дизайн — Delicate flowers.
Цвет обложки — с дизайном.
Белизна — 100 %.
Цвет внутреннего блока — белый.
Тип скрепления — четырехкольцевой механизм.
Вид линовки — клетка.
Длина — 212 мм.
Ширина — 160 мм.
Толщина — 25 мм.
Индивидуальная упаковка — да.
Производитель — Россия</t>
  </si>
  <si>
    <t>Тетрадь А5, 48 л.,  скоба, клетка, обложка картон, КАНИКУЛЫ</t>
  </si>
  <si>
    <t>Количество листов — 48.
Линовка блока — клетка.
Тип скрепления — скоба.
Материал обложки — мелованный картон.
Формат — А5.
Наличие полей — да.
Серия — А5 картон 48 л..
Дизайн — КАНИКУЛЫ.
Цвет бумаги блока — белая.
Плотность внутреннего блока — 65 г/м2.
Белизна — 92 %.
Длина — 205 мм.
Ширина — 145 мм.</t>
  </si>
  <si>
    <t>Тетрадь А5, 48 л., гребень, клетка, обложка картон, АБСТРАКЦИЯ</t>
  </si>
  <si>
    <t>Количество листов — 48.
Линовка блока — клетка.
Тип скрепления — гребень.
Материал обложки — мелованный картон.
Формат — А5.
Серия — А5 картон 48 л..
Дизайн — АБСТРАКЦИЯ.
Цвет бумаги блока — белая.
Плотность внутреннего блока — 65 г/м2.
Белизна — 92 %.
Длина — 205 мм.
Ширина — 165 мм.
Производитель — Россия</t>
  </si>
  <si>
    <t>25.99.22.130-032</t>
  </si>
  <si>
    <t>Батарейка , 27 A, алкалиновая, для сигнализаций, 1 шт., в блистере (отрывной блок)</t>
  </si>
  <si>
    <t>27.20.11.000-004</t>
  </si>
  <si>
    <t>27.20.11.000-005</t>
  </si>
  <si>
    <t>27.20.11.000-006</t>
  </si>
  <si>
    <t>27.20.11.000</t>
  </si>
  <si>
    <t>Батарейки, 23AE, алкалиновая, для сигнализаций, 1 шт., в блистере (отрывной блок)</t>
  </si>
  <si>
    <t>Батарейка, A76 (G13, LR44), алкалиновая, 1 шт., в блистере (отрывной блок)</t>
  </si>
  <si>
    <t>17.23.13.199-018</t>
  </si>
  <si>
    <t>Блок (стикер) и закладки клейкие, НАБОР 51×75 мм и 25×75 мм + закладки 12×44 мм, 20 листов</t>
  </si>
  <si>
    <t>Блок для записей в подставке прозрачной, куб 9×9×9 см, белый</t>
  </si>
  <si>
    <t>Высота блока — 90 мм.
Длина блока — 90 мм.
Ширина блока — 90 мм.
Цвет бумаги — белый.
Плотность — 80 г/м2.
Материал подставки — пластик.
Цвет подставки — прозрачный.
Упаковка — термопленка.</t>
  </si>
  <si>
    <t>Тип товара — гель.
Обладает антибактериальными свойствами — да.
Аромат — отсутствует.
Высота — 22 мм.
Глубина — 75 мм.
Ширина — 75 мм.
Не оставляет пятен на бумаге — да.
Изготовлен из экологически чистых материалов — да.
Материал корпуса — пластик.
Цвет корпуса — белый.
Вес — 25 г.</t>
  </si>
  <si>
    <t>25.99.23.000-006</t>
  </si>
  <si>
    <t>25.99.23.000-019</t>
  </si>
  <si>
    <t>Зажимы для бумаг КОМПЛЕКТ 12 шт., 19 мм, на 60 листов, цветные, картонная коробка</t>
  </si>
  <si>
    <t>17.23.13.199-023</t>
  </si>
  <si>
    <t>25.93.18.120-001</t>
  </si>
  <si>
    <t>Разрядность дисплея — 12.
Тип размера — полноразмерный.
Тип применения — для бухгалтеров.
Стиль — классический.
Функционал — вычисление наценки (MU).
Исполнение — настольный.
Число строк дисплея — 1.
Тип питания — 1 батарейка LR44 (LR1154/AG13), солнечный элемент.
Цвет панели — черный.
Длина корпуса — 206 мм.
Ширина корпуса — 155 мм.
Высота корпуса — 40 мм.</t>
  </si>
  <si>
    <t>20.52.10.190-044</t>
  </si>
  <si>
    <t>20.52.10.190-043</t>
  </si>
  <si>
    <t>Клей универсальный секунда, 30 мл, в шоу-боксе</t>
  </si>
  <si>
    <t>20.52.10.190-001</t>
  </si>
  <si>
    <t>22.29.21.000-009</t>
  </si>
  <si>
    <t>Клейкая двухсторонняя лента 12 мм х 5 м, НА ВСПЕНЕННОЙ ОСНОВЕ, 1 мм, прочная</t>
  </si>
  <si>
    <t>Ширина ленты — 12 мм.
Длина намотки — 10 м.
Прозрачная — да.
Наличие диспенсера — да.
Количество в упаковке — 1 шт.
Плотность — 40 мкм.
Серия — в диспенсере.
Тип клейкой ленты — канцелярская в диспенсере.
Упаковка — картонный подвес.</t>
  </si>
  <si>
    <t>Клейкая лента малярная креппированная 48 мм х 50 м</t>
  </si>
  <si>
    <t>22.29.25.000-043</t>
  </si>
  <si>
    <t>Формат конверта — С6.
Формат клапана — треугольный.
Способ заклеивания — клей.
Формат вложения без сложения — А6.
Окно — нет.
Цвет — коричневый.
Плотность бумаги — 90 г/м2.
Количество в комплекте — 50 шт.                                        Размер 114*162 мм</t>
  </si>
  <si>
    <t>20.59.59.900-094</t>
  </si>
  <si>
    <t>22.19.73.120-004</t>
  </si>
  <si>
    <t>22.19.73.120-003</t>
  </si>
  <si>
    <t>22.19.73.120-001</t>
  </si>
  <si>
    <t>Ластик, 55×23×10 мм, белый, овальный</t>
  </si>
  <si>
    <t>Ластик, 57×24×15 мм, ассорти, черный пластиковый футляр</t>
  </si>
  <si>
    <t>Количество в упаковке — 1 шт..
Материал — термопластичная резина.
Форма — фигурная.
Стираемые письменные принадлежности — чернографитные карандаши.
Держатель — пластиковый футляр.
Цвет — ассорти.
Не оставляет бумажной пыли — да.
Размер — 57×24×15 мм.
Упаковка — коробка-дисплей.</t>
  </si>
  <si>
    <t>Ластик, 35,5×23×8 мм, белый, прямоугольный, натуральный каучук</t>
  </si>
  <si>
    <t>Линейка пластиковая 20 см, тонированная, ассорти</t>
  </si>
  <si>
    <t>26.51.33.141-006</t>
  </si>
  <si>
    <t>Тип лупы — ручная.
Количество линз — 1.
Диаметр основной линзы — 75 мм.
Кратность увеличения — 5.
Источник питания — нет.
Материал линзы — стекло.
Материал корпуса — пластик.
Длина — 180 мм.
Ширина — 80 мм.
Глубина — 17 мм.
Вес — 0.097 кг.</t>
  </si>
  <si>
    <t>26.70.23.190-001</t>
  </si>
  <si>
    <t xml:space="preserve"> 
22.19.60.190</t>
  </si>
  <si>
    <t xml:space="preserve">Формат — вертикальный.
Вид пакета — штучный.
Материал — мелованный картон.
Количество в комплекте — 1 шт..
С рисунком — да.
Цвет — белый.
Размер пакета — L (26×13×32) см.
Формат размера пакета — L.
Вес с упаковкой — 89 г </t>
  </si>
  <si>
    <t>Пакет подарочный (1 штука) 26×13×32 см, тиснение фольгой, белый</t>
  </si>
  <si>
    <t>наб</t>
  </si>
  <si>
    <t xml:space="preserve">Формат — вертикальный.
Вид пакета — штучный.
Материал — крафт-бумага.
Количество в комплекте — 1 шт..
Цвет — ассорти.
Размер пакета — 20×8×20 см.
Формат размера пакета — M (квадратный).
Вес с упаковкой — 40 г </t>
  </si>
  <si>
    <t>Пленки-заготовки для ламинирования А4, комплект 100 шт., 125 мкм</t>
  </si>
  <si>
    <t>25.99.22.130-043</t>
  </si>
  <si>
    <t>25.99.22.130-001</t>
  </si>
  <si>
    <t>Тип товара — подставка-органайзер.
Цвет — серебристый.
Материал — металл.
Количество в комплекте — 1 шт..
Количество отделений — 9.
Наличие места под листочки для записей — да.
Поставляется без наполнения — да.
Мягкая подушечка на дне подставки — да.
Высота — 105 мм.
Длина — 220 мм.
Ширина — 100 мм.</t>
  </si>
  <si>
    <t>20.41.44.190-015</t>
  </si>
  <si>
    <t>Назначение — авто, для любых поверхностей, оптика, пластик, смартфон, телевизор, экран монитора.
Количество салфеток — 100 шт.
Тип — влажные.
Антистатический эффект — да.
Длина салфетки — 145 мм.
Ширина салфетки — 130 мм.
Материал салфеток — нетканый материал, крепированная целлюлоза
Плотность материала — 20 г/м2.
Упаковка — пластиковая туба.</t>
  </si>
  <si>
    <t>25.99.23.000-042</t>
  </si>
  <si>
    <t>25.99.23.000-044</t>
  </si>
  <si>
    <t>25.99.23.000-045</t>
  </si>
  <si>
    <t>25.99.23.000-046</t>
  </si>
  <si>
    <t>22.29.25.000-053</t>
  </si>
  <si>
    <t xml:space="preserve">25.99.22.130-035 </t>
  </si>
  <si>
    <t>25.99.22.130-038</t>
  </si>
  <si>
    <t>25.99.23.000-051</t>
  </si>
  <si>
    <t>17.23.13.195-003</t>
  </si>
  <si>
    <t>17.23.13.196-003</t>
  </si>
  <si>
    <t>17.23.13.196-004</t>
  </si>
  <si>
    <t>17.23.13.196</t>
  </si>
  <si>
    <t>Количество листов — 48.
Линовка блока — клетка.
Тип скрепления — скоба.
Материал обложки — картон.
Формат — А5.
Наличие полей — да.
Дизайн — Газета.
Цвет бумаги блока — белая бумага.
Плотность внутреннего блока — 65 г/м2.
Белизна — 100 %.
Количество дизайнов в минимальной упаковке — 5 шт.
Длина — 205 мм.
Ширина — 165 мм.</t>
  </si>
  <si>
    <t>Калькулятор настольный, (206×155 мм), 16 разрядов, двойное питание, ЧЕРНЫЙ</t>
  </si>
  <si>
    <t>28.23.12.110</t>
  </si>
  <si>
    <t>Разрядность дисплея — 16.
Тип размера — полноразмерный.
Тип применения — для бухгалтеров.
Стиль — классический.
Функционал — вычисление наценки (MU).
Исполнение — настольный.
Число строк дисплея — 1.
Материал кнопок — пластик.
Тип питания — 1 батарейка LR44 (LR1154/AG13), солнечный элемент.
Цвет панели — черный.
Длина корпуса — 206 мм.
Ширина корпуса — 155 мм.
Высота корпуса — 40 мм.</t>
  </si>
  <si>
    <t>13.94.12.190</t>
  </si>
  <si>
    <t>Форма батарейки — 27A (мини-мизинчиковые).
Типоразмер — A27 (MN27, V27A, 8LR732).
Технология — алкалиновая.
Напряжение — 12 В.
Количество в упаковке — 1 шт..
Упаковка — блистер.</t>
  </si>
  <si>
    <t>Форма батарейки — 23A (мини-мизинчиковые).
Типоразмер — A23 (MN21, E23A, 1811A, 8LR932).
Технология — алкалиновая.
Напряжение — 12 В.
Количество в упаковке — 1 шт..
Упаковка — блистер.</t>
  </si>
  <si>
    <t>Тип и размер скоб — 23/10.
Максимальное количество сшиваемых листов — 50.
Вид покрытия — цинковое.
Материал скоб — сталь.
Количество скоб в пачке — 1000 шт..
Цвет — серебристый.
Упаковка — картонная коробка.</t>
  </si>
  <si>
    <t>Подходящие скобы — № 10.
Максимальное количество скрепляемых листов — 20.
Наличие антистеплера — да.
Вместимость скоб — 100 шт..
Глубина закладки бумаги — 58 мм.
Виды сшивания степлером — закрытый, прямой.
Цвет корпуса — ассорти.
Материал корпуса — пластик.
Поставляется в нескольких вариантах цвета (без возможности выбора) — да.
Высота корпуса — 55 мм.
Длина корпуса — 118 мм.
Ширина корпуса — 35 мм.
Упаковка — картонная коробка.</t>
  </si>
  <si>
    <t>Приложение к техническому заданию</t>
  </si>
  <si>
    <t>ИТОГО:</t>
  </si>
  <si>
    <t>2704 шт</t>
  </si>
  <si>
    <t>686 упак</t>
  </si>
  <si>
    <t>56 блок</t>
  </si>
  <si>
    <t>2 боб</t>
  </si>
  <si>
    <t xml:space="preserve">Вес брутто, кг: 0,044
Вес нетто, кг: 0,04
Длина, мм: 70
Разрывная нагрузка, F, кгс: 12
Толщина, мм: 1,3                                                    Термостойкость: минимальная температура плавления должна составлять не менее +260 °C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</si>
</sst>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Fill="0" applyProtection="0"/>
  </cellStyleXfs>
  <cellXfs count="44">
    <xf numFmtId="0" fontId="0" fillId="0" borderId="0" xfId="0"/>
    <xf numFmtId="0" fontId="3" fillId="0" borderId="0" xfId="0" applyFont="1" applyFill="1" applyProtection="1"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Protection="1"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top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top"/>
    </xf>
    <xf numFmtId="0" fontId="5" fillId="0" borderId="1" xfId="2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3" fontId="6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Protection="1"/>
    <xf numFmtId="49" fontId="3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4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top" wrapText="1" shrinkToFi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5" xfId="0" applyFont="1" applyFill="1" applyBorder="1" applyAlignment="1" applyProtection="1">
      <alignment horizontal="center" vertical="top"/>
    </xf>
    <xf numFmtId="0" fontId="3" fillId="0" borderId="6" xfId="0" applyFont="1" applyFill="1" applyBorder="1" applyAlignment="1" applyProtection="1">
      <alignment horizontal="center" vertical="top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left" vertical="top" wrapText="1"/>
    </xf>
    <xf numFmtId="0" fontId="3" fillId="0" borderId="6" xfId="0" applyFont="1" applyFill="1" applyBorder="1" applyAlignment="1" applyProtection="1">
      <alignment horizontal="left" vertical="top" wrapText="1"/>
    </xf>
    <xf numFmtId="0" fontId="3" fillId="0" borderId="5" xfId="0" applyFont="1" applyFill="1" applyBorder="1" applyAlignment="1" applyProtection="1">
      <alignment horizontal="left" vertical="top" wrapText="1" shrinkToFit="1"/>
    </xf>
    <xf numFmtId="0" fontId="3" fillId="0" borderId="6" xfId="0" applyFont="1" applyFill="1" applyBorder="1" applyAlignment="1" applyProtection="1">
      <alignment horizontal="left" vertical="top" wrapText="1" shrinkToFit="1"/>
    </xf>
    <xf numFmtId="0" fontId="7" fillId="0" borderId="5" xfId="0" applyFont="1" applyFill="1" applyBorder="1" applyAlignment="1" applyProtection="1">
      <alignment horizontal="left" vertical="top" wrapText="1"/>
    </xf>
    <xf numFmtId="0" fontId="7" fillId="0" borderId="6" xfId="0" applyFont="1" applyFill="1" applyBorder="1" applyAlignment="1" applyProtection="1">
      <alignment horizontal="left" vertical="top" wrapText="1"/>
    </xf>
    <xf numFmtId="0" fontId="5" fillId="0" borderId="5" xfId="2" applyFont="1" applyFill="1" applyBorder="1" applyAlignment="1" applyProtection="1">
      <alignment horizontal="left" vertical="top" wrapText="1"/>
    </xf>
    <xf numFmtId="0" fontId="5" fillId="0" borderId="6" xfId="2" applyFont="1" applyFill="1" applyBorder="1" applyAlignment="1" applyProtection="1">
      <alignment horizontal="left" vertical="top" wrapText="1"/>
    </xf>
    <xf numFmtId="0" fontId="8" fillId="0" borderId="3" xfId="0" applyFont="1" applyFill="1" applyBorder="1" applyAlignment="1" applyProtection="1">
      <alignment horizontal="right" vertical="center"/>
      <protection locked="0"/>
    </xf>
    <xf numFmtId="0" fontId="8" fillId="0" borderId="2" xfId="0" applyFont="1" applyFill="1" applyBorder="1" applyAlignment="1" applyProtection="1">
      <alignment horizontal="right" vertical="center"/>
      <protection locked="0"/>
    </xf>
    <xf numFmtId="0" fontId="8" fillId="0" borderId="4" xfId="0" applyFont="1" applyFill="1" applyBorder="1" applyAlignment="1" applyProtection="1">
      <alignment horizontal="right" vertical="center"/>
      <protection locked="0"/>
    </xf>
  </cellXfs>
  <cellStyles count="3">
    <cellStyle name="Обычный" xfId="0" builtinId="0"/>
    <cellStyle name="Обычный 2" xfId="2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jpe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241301</xdr:colOff>
      <xdr:row>12</xdr:row>
      <xdr:rowOff>195791</xdr:rowOff>
    </xdr:from>
    <xdr:to>
      <xdr:col>4</xdr:col>
      <xdr:colOff>1092200</xdr:colOff>
      <xdr:row>13</xdr:row>
      <xdr:rowOff>787045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18501" y="16083491"/>
          <a:ext cx="850899" cy="1607254"/>
        </a:xfrm>
        <a:prstGeom prst="rect">
          <a:avLst/>
        </a:prstGeom>
      </xdr:spPr>
    </xdr:pic>
    <xdr:clientData/>
  </xdr:twoCellAnchor>
  <xdr:twoCellAnchor editAs="oneCell">
    <xdr:from>
      <xdr:col>4</xdr:col>
      <xdr:colOff>214841</xdr:colOff>
      <xdr:row>14</xdr:row>
      <xdr:rowOff>84666</xdr:rowOff>
    </xdr:from>
    <xdr:to>
      <xdr:col>4</xdr:col>
      <xdr:colOff>1025112</xdr:colOff>
      <xdr:row>15</xdr:row>
      <xdr:rowOff>613833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87758" y="9683749"/>
          <a:ext cx="810271" cy="1545167"/>
        </a:xfrm>
        <a:prstGeom prst="rect">
          <a:avLst/>
        </a:prstGeom>
      </xdr:spPr>
    </xdr:pic>
    <xdr:clientData/>
  </xdr:twoCellAnchor>
  <xdr:twoCellAnchor editAs="oneCell">
    <xdr:from>
      <xdr:col>4</xdr:col>
      <xdr:colOff>115360</xdr:colOff>
      <xdr:row>37</xdr:row>
      <xdr:rowOff>144875</xdr:rowOff>
    </xdr:from>
    <xdr:to>
      <xdr:col>4</xdr:col>
      <xdr:colOff>1169995</xdr:colOff>
      <xdr:row>37</xdr:row>
      <xdr:rowOff>1598083</xdr:rowOff>
    </xdr:to>
    <xdr:pic>
      <xdr:nvPicPr>
        <xdr:cNvPr id="36" name="Рисунок 3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09277" y="16824208"/>
          <a:ext cx="1054635" cy="1453208"/>
        </a:xfrm>
        <a:prstGeom prst="rect">
          <a:avLst/>
        </a:prstGeom>
      </xdr:spPr>
    </xdr:pic>
    <xdr:clientData/>
  </xdr:twoCellAnchor>
  <xdr:twoCellAnchor editAs="oneCell">
    <xdr:from>
      <xdr:col>4</xdr:col>
      <xdr:colOff>209549</xdr:colOff>
      <xdr:row>8</xdr:row>
      <xdr:rowOff>261409</xdr:rowOff>
    </xdr:from>
    <xdr:to>
      <xdr:col>4</xdr:col>
      <xdr:colOff>1296146</xdr:colOff>
      <xdr:row>9</xdr:row>
      <xdr:rowOff>683684</xdr:rowOff>
    </xdr:to>
    <xdr:pic>
      <xdr:nvPicPr>
        <xdr:cNvPr id="63" name="Рисунок 6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86749" y="12085109"/>
          <a:ext cx="1086597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136527</xdr:colOff>
      <xdr:row>48</xdr:row>
      <xdr:rowOff>95250</xdr:rowOff>
    </xdr:from>
    <xdr:to>
      <xdr:col>4</xdr:col>
      <xdr:colOff>1192185</xdr:colOff>
      <xdr:row>48</xdr:row>
      <xdr:rowOff>1513417</xdr:rowOff>
    </xdr:to>
    <xdr:pic>
      <xdr:nvPicPr>
        <xdr:cNvPr id="64" name="Рисунок 6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730444" y="26775833"/>
          <a:ext cx="1055658" cy="1418167"/>
        </a:xfrm>
        <a:prstGeom prst="rect">
          <a:avLst/>
        </a:prstGeom>
      </xdr:spPr>
    </xdr:pic>
    <xdr:clientData/>
  </xdr:twoCellAnchor>
  <xdr:twoCellAnchor editAs="oneCell">
    <xdr:from>
      <xdr:col>4</xdr:col>
      <xdr:colOff>86783</xdr:colOff>
      <xdr:row>83</xdr:row>
      <xdr:rowOff>135436</xdr:rowOff>
    </xdr:from>
    <xdr:to>
      <xdr:col>4</xdr:col>
      <xdr:colOff>1252527</xdr:colOff>
      <xdr:row>83</xdr:row>
      <xdr:rowOff>1312334</xdr:rowOff>
    </xdr:to>
    <xdr:pic>
      <xdr:nvPicPr>
        <xdr:cNvPr id="67" name="Рисунок 6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680700" y="66228353"/>
          <a:ext cx="1165744" cy="1176898"/>
        </a:xfrm>
        <a:prstGeom prst="rect">
          <a:avLst/>
        </a:prstGeom>
      </xdr:spPr>
    </xdr:pic>
    <xdr:clientData/>
  </xdr:twoCellAnchor>
  <xdr:twoCellAnchor editAs="oneCell">
    <xdr:from>
      <xdr:col>4</xdr:col>
      <xdr:colOff>131232</xdr:colOff>
      <xdr:row>6</xdr:row>
      <xdr:rowOff>453446</xdr:rowOff>
    </xdr:from>
    <xdr:to>
      <xdr:col>4</xdr:col>
      <xdr:colOff>1246716</xdr:colOff>
      <xdr:row>7</xdr:row>
      <xdr:rowOff>934055</xdr:rowOff>
    </xdr:to>
    <xdr:pic>
      <xdr:nvPicPr>
        <xdr:cNvPr id="68" name="Рисунок 6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208432" y="10245146"/>
          <a:ext cx="1115484" cy="1496609"/>
        </a:xfrm>
        <a:prstGeom prst="rect">
          <a:avLst/>
        </a:prstGeom>
      </xdr:spPr>
    </xdr:pic>
    <xdr:clientData/>
  </xdr:twoCellAnchor>
  <xdr:twoCellAnchor editAs="oneCell">
    <xdr:from>
      <xdr:col>4</xdr:col>
      <xdr:colOff>71967</xdr:colOff>
      <xdr:row>22</xdr:row>
      <xdr:rowOff>315385</xdr:rowOff>
    </xdr:from>
    <xdr:to>
      <xdr:col>4</xdr:col>
      <xdr:colOff>1310116</xdr:colOff>
      <xdr:row>22</xdr:row>
      <xdr:rowOff>1439335</xdr:rowOff>
    </xdr:to>
    <xdr:pic>
      <xdr:nvPicPr>
        <xdr:cNvPr id="70" name="Рисунок 6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744884" y="15227302"/>
          <a:ext cx="1238149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156331</xdr:colOff>
      <xdr:row>55</xdr:row>
      <xdr:rowOff>273958</xdr:rowOff>
    </xdr:from>
    <xdr:to>
      <xdr:col>4</xdr:col>
      <xdr:colOff>1124514</xdr:colOff>
      <xdr:row>55</xdr:row>
      <xdr:rowOff>1608667</xdr:rowOff>
    </xdr:to>
    <xdr:pic>
      <xdr:nvPicPr>
        <xdr:cNvPr id="72" name="Рисунок 7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750248" y="34214708"/>
          <a:ext cx="968183" cy="1334709"/>
        </a:xfrm>
        <a:prstGeom prst="rect">
          <a:avLst/>
        </a:prstGeom>
      </xdr:spPr>
    </xdr:pic>
    <xdr:clientData/>
  </xdr:twoCellAnchor>
  <xdr:twoCellAnchor editAs="oneCell">
    <xdr:from>
      <xdr:col>4</xdr:col>
      <xdr:colOff>322793</xdr:colOff>
      <xdr:row>49</xdr:row>
      <xdr:rowOff>146050</xdr:rowOff>
    </xdr:from>
    <xdr:to>
      <xdr:col>4</xdr:col>
      <xdr:colOff>1100666</xdr:colOff>
      <xdr:row>49</xdr:row>
      <xdr:rowOff>1470713</xdr:rowOff>
    </xdr:to>
    <xdr:pic>
      <xdr:nvPicPr>
        <xdr:cNvPr id="92" name="Рисунок 9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916710" y="28604633"/>
          <a:ext cx="777873" cy="1324663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257176</xdr:colOff>
      <xdr:row>44</xdr:row>
      <xdr:rowOff>95250</xdr:rowOff>
    </xdr:from>
    <xdr:to>
      <xdr:col>4</xdr:col>
      <xdr:colOff>1116176</xdr:colOff>
      <xdr:row>45</xdr:row>
      <xdr:rowOff>423333</xdr:rowOff>
    </xdr:to>
    <xdr:pic>
      <xdr:nvPicPr>
        <xdr:cNvPr id="94" name="Рисунок 9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851093" y="25008417"/>
          <a:ext cx="859000" cy="1344083"/>
        </a:xfrm>
        <a:prstGeom prst="rect">
          <a:avLst/>
        </a:prstGeom>
      </xdr:spPr>
    </xdr:pic>
    <xdr:clientData/>
  </xdr:twoCellAnchor>
  <xdr:twoCellAnchor editAs="oneCell">
    <xdr:from>
      <xdr:col>4</xdr:col>
      <xdr:colOff>87844</xdr:colOff>
      <xdr:row>88</xdr:row>
      <xdr:rowOff>241828</xdr:rowOff>
    </xdr:from>
    <xdr:to>
      <xdr:col>4</xdr:col>
      <xdr:colOff>1247648</xdr:colOff>
      <xdr:row>88</xdr:row>
      <xdr:rowOff>804333</xdr:rowOff>
    </xdr:to>
    <xdr:pic>
      <xdr:nvPicPr>
        <xdr:cNvPr id="96" name="Рисунок 95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681761" y="76939245"/>
          <a:ext cx="1159804" cy="562505"/>
        </a:xfrm>
        <a:prstGeom prst="rect">
          <a:avLst/>
        </a:prstGeom>
      </xdr:spPr>
    </xdr:pic>
    <xdr:clientData/>
  </xdr:twoCellAnchor>
  <xdr:twoCellAnchor editAs="oneCell">
    <xdr:from>
      <xdr:col>4</xdr:col>
      <xdr:colOff>134408</xdr:colOff>
      <xdr:row>63</xdr:row>
      <xdr:rowOff>254000</xdr:rowOff>
    </xdr:from>
    <xdr:to>
      <xdr:col>4</xdr:col>
      <xdr:colOff>1116146</xdr:colOff>
      <xdr:row>63</xdr:row>
      <xdr:rowOff>819462</xdr:rowOff>
    </xdr:to>
    <xdr:pic>
      <xdr:nvPicPr>
        <xdr:cNvPr id="97" name="Рисунок 96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28325" y="38068250"/>
          <a:ext cx="981738" cy="565462"/>
        </a:xfrm>
        <a:prstGeom prst="rect">
          <a:avLst/>
        </a:prstGeom>
      </xdr:spPr>
    </xdr:pic>
    <xdr:clientData/>
  </xdr:twoCellAnchor>
  <xdr:twoCellAnchor editAs="oneCell">
    <xdr:from>
      <xdr:col>4</xdr:col>
      <xdr:colOff>376767</xdr:colOff>
      <xdr:row>78</xdr:row>
      <xdr:rowOff>152400</xdr:rowOff>
    </xdr:from>
    <xdr:to>
      <xdr:col>4</xdr:col>
      <xdr:colOff>912441</xdr:colOff>
      <xdr:row>78</xdr:row>
      <xdr:rowOff>1481666</xdr:rowOff>
    </xdr:to>
    <xdr:pic>
      <xdr:nvPicPr>
        <xdr:cNvPr id="98" name="Рисунок 97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970684" y="60943067"/>
          <a:ext cx="535674" cy="1329266"/>
        </a:xfrm>
        <a:prstGeom prst="rect">
          <a:avLst/>
        </a:prstGeom>
      </xdr:spPr>
    </xdr:pic>
    <xdr:clientData/>
  </xdr:twoCellAnchor>
  <xdr:twoCellAnchor editAs="oneCell">
    <xdr:from>
      <xdr:col>4</xdr:col>
      <xdr:colOff>162983</xdr:colOff>
      <xdr:row>72</xdr:row>
      <xdr:rowOff>176352</xdr:rowOff>
    </xdr:from>
    <xdr:to>
      <xdr:col>4</xdr:col>
      <xdr:colOff>1020233</xdr:colOff>
      <xdr:row>72</xdr:row>
      <xdr:rowOff>1581681</xdr:rowOff>
    </xdr:to>
    <xdr:pic>
      <xdr:nvPicPr>
        <xdr:cNvPr id="100" name="Рисунок 9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756900" y="41525435"/>
          <a:ext cx="857250" cy="1405329"/>
        </a:xfrm>
        <a:prstGeom prst="rect">
          <a:avLst/>
        </a:prstGeom>
      </xdr:spPr>
    </xdr:pic>
    <xdr:clientData/>
  </xdr:twoCellAnchor>
  <xdr:twoCellAnchor editAs="oneCell">
    <xdr:from>
      <xdr:col>4</xdr:col>
      <xdr:colOff>205619</xdr:colOff>
      <xdr:row>71</xdr:row>
      <xdr:rowOff>189769</xdr:rowOff>
    </xdr:from>
    <xdr:to>
      <xdr:col>4</xdr:col>
      <xdr:colOff>1111250</xdr:colOff>
      <xdr:row>71</xdr:row>
      <xdr:rowOff>1580054</xdr:rowOff>
    </xdr:to>
    <xdr:pic>
      <xdr:nvPicPr>
        <xdr:cNvPr id="101" name="Рисунок 10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799536" y="39771436"/>
          <a:ext cx="905631" cy="1390285"/>
        </a:xfrm>
        <a:prstGeom prst="rect">
          <a:avLst/>
        </a:prstGeom>
      </xdr:spPr>
    </xdr:pic>
    <xdr:clientData/>
  </xdr:twoCellAnchor>
  <xdr:twoCellAnchor editAs="oneCell">
    <xdr:from>
      <xdr:col>4</xdr:col>
      <xdr:colOff>438151</xdr:colOff>
      <xdr:row>79</xdr:row>
      <xdr:rowOff>38932</xdr:rowOff>
    </xdr:from>
    <xdr:to>
      <xdr:col>4</xdr:col>
      <xdr:colOff>963083</xdr:colOff>
      <xdr:row>79</xdr:row>
      <xdr:rowOff>1418167</xdr:rowOff>
    </xdr:to>
    <xdr:pic>
      <xdr:nvPicPr>
        <xdr:cNvPr id="103" name="Рисунок 10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238068" y="62597015"/>
          <a:ext cx="524932" cy="1379235"/>
        </a:xfrm>
        <a:prstGeom prst="rect">
          <a:avLst/>
        </a:prstGeom>
      </xdr:spPr>
    </xdr:pic>
    <xdr:clientData/>
  </xdr:twoCellAnchor>
  <xdr:twoCellAnchor editAs="oneCell">
    <xdr:from>
      <xdr:col>4</xdr:col>
      <xdr:colOff>45509</xdr:colOff>
      <xdr:row>42</xdr:row>
      <xdr:rowOff>93133</xdr:rowOff>
    </xdr:from>
    <xdr:to>
      <xdr:col>4</xdr:col>
      <xdr:colOff>1136466</xdr:colOff>
      <xdr:row>43</xdr:row>
      <xdr:rowOff>476250</xdr:rowOff>
    </xdr:to>
    <xdr:pic>
      <xdr:nvPicPr>
        <xdr:cNvPr id="104" name="Рисунок 10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639426" y="23238883"/>
          <a:ext cx="1090957" cy="1399117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57</xdr:row>
      <xdr:rowOff>93876</xdr:rowOff>
    </xdr:from>
    <xdr:to>
      <xdr:col>4</xdr:col>
      <xdr:colOff>1250945</xdr:colOff>
      <xdr:row>57</xdr:row>
      <xdr:rowOff>1259417</xdr:rowOff>
    </xdr:to>
    <xdr:pic>
      <xdr:nvPicPr>
        <xdr:cNvPr id="105" name="Рисунок 104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708218" y="36140709"/>
          <a:ext cx="1136644" cy="1165541"/>
        </a:xfrm>
        <a:prstGeom prst="rect">
          <a:avLst/>
        </a:prstGeom>
      </xdr:spPr>
    </xdr:pic>
    <xdr:clientData/>
  </xdr:twoCellAnchor>
  <xdr:twoCellAnchor editAs="oneCell">
    <xdr:from>
      <xdr:col>4</xdr:col>
      <xdr:colOff>91017</xdr:colOff>
      <xdr:row>21</xdr:row>
      <xdr:rowOff>294217</xdr:rowOff>
    </xdr:from>
    <xdr:to>
      <xdr:col>4</xdr:col>
      <xdr:colOff>1253067</xdr:colOff>
      <xdr:row>21</xdr:row>
      <xdr:rowOff>1456748</xdr:rowOff>
    </xdr:to>
    <xdr:pic>
      <xdr:nvPicPr>
        <xdr:cNvPr id="109" name="Рисунок 108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763934" y="13438717"/>
          <a:ext cx="1162050" cy="1162531"/>
        </a:xfrm>
        <a:prstGeom prst="rect">
          <a:avLst/>
        </a:prstGeom>
      </xdr:spPr>
    </xdr:pic>
    <xdr:clientData/>
  </xdr:twoCellAnchor>
  <xdr:twoCellAnchor editAs="oneCell">
    <xdr:from>
      <xdr:col>4</xdr:col>
      <xdr:colOff>129118</xdr:colOff>
      <xdr:row>87</xdr:row>
      <xdr:rowOff>137582</xdr:rowOff>
    </xdr:from>
    <xdr:to>
      <xdr:col>4</xdr:col>
      <xdr:colOff>1242357</xdr:colOff>
      <xdr:row>87</xdr:row>
      <xdr:rowOff>1185739</xdr:rowOff>
    </xdr:to>
    <xdr:pic>
      <xdr:nvPicPr>
        <xdr:cNvPr id="112" name="Рисунок 11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723035" y="75067582"/>
          <a:ext cx="1113239" cy="1048157"/>
        </a:xfrm>
        <a:prstGeom prst="rect">
          <a:avLst/>
        </a:prstGeom>
      </xdr:spPr>
    </xdr:pic>
    <xdr:clientData/>
  </xdr:twoCellAnchor>
  <xdr:twoCellAnchor editAs="oneCell">
    <xdr:from>
      <xdr:col>4</xdr:col>
      <xdr:colOff>48649</xdr:colOff>
      <xdr:row>84</xdr:row>
      <xdr:rowOff>205898</xdr:rowOff>
    </xdr:from>
    <xdr:to>
      <xdr:col>4</xdr:col>
      <xdr:colOff>1185332</xdr:colOff>
      <xdr:row>84</xdr:row>
      <xdr:rowOff>1153583</xdr:rowOff>
    </xdr:to>
    <xdr:pic>
      <xdr:nvPicPr>
        <xdr:cNvPr id="115" name="Рисунок 114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642566" y="73368481"/>
          <a:ext cx="1136683" cy="94768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106</xdr:row>
      <xdr:rowOff>155725</xdr:rowOff>
    </xdr:from>
    <xdr:to>
      <xdr:col>4</xdr:col>
      <xdr:colOff>1291166</xdr:colOff>
      <xdr:row>106</xdr:row>
      <xdr:rowOff>1354564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689167" y="109904892"/>
          <a:ext cx="1195916" cy="1198839"/>
        </a:xfrm>
        <a:prstGeom prst="rect">
          <a:avLst/>
        </a:prstGeom>
      </xdr:spPr>
    </xdr:pic>
    <xdr:clientData/>
  </xdr:twoCellAnchor>
  <xdr:twoCellAnchor editAs="oneCell">
    <xdr:from>
      <xdr:col>4</xdr:col>
      <xdr:colOff>158750</xdr:colOff>
      <xdr:row>10</xdr:row>
      <xdr:rowOff>105834</xdr:rowOff>
    </xdr:from>
    <xdr:to>
      <xdr:col>4</xdr:col>
      <xdr:colOff>1285683</xdr:colOff>
      <xdr:row>11</xdr:row>
      <xdr:rowOff>539750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831667" y="6170084"/>
          <a:ext cx="1126933" cy="1449916"/>
        </a:xfrm>
        <a:prstGeom prst="rect">
          <a:avLst/>
        </a:prstGeom>
      </xdr:spPr>
    </xdr:pic>
    <xdr:clientData/>
  </xdr:twoCellAnchor>
  <xdr:twoCellAnchor editAs="oneCell">
    <xdr:from>
      <xdr:col>4</xdr:col>
      <xdr:colOff>84667</xdr:colOff>
      <xdr:row>4</xdr:row>
      <xdr:rowOff>118532</xdr:rowOff>
    </xdr:from>
    <xdr:to>
      <xdr:col>4</xdr:col>
      <xdr:colOff>867833</xdr:colOff>
      <xdr:row>4</xdr:row>
      <xdr:rowOff>1595357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9762067" y="6214532"/>
          <a:ext cx="783166" cy="1476825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</xdr:colOff>
      <xdr:row>56</xdr:row>
      <xdr:rowOff>169333</xdr:rowOff>
    </xdr:from>
    <xdr:to>
      <xdr:col>4</xdr:col>
      <xdr:colOff>1298029</xdr:colOff>
      <xdr:row>56</xdr:row>
      <xdr:rowOff>1044951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688917" y="124301250"/>
          <a:ext cx="1234529" cy="875618"/>
        </a:xfrm>
        <a:prstGeom prst="rect">
          <a:avLst/>
        </a:prstGeom>
      </xdr:spPr>
    </xdr:pic>
    <xdr:clientData/>
  </xdr:twoCellAnchor>
  <xdr:twoCellAnchor editAs="oneCell">
    <xdr:from>
      <xdr:col>4</xdr:col>
      <xdr:colOff>298451</xdr:colOff>
      <xdr:row>5</xdr:row>
      <xdr:rowOff>50800</xdr:rowOff>
    </xdr:from>
    <xdr:to>
      <xdr:col>4</xdr:col>
      <xdr:colOff>940804</xdr:colOff>
      <xdr:row>5</xdr:row>
      <xdr:rowOff>1726682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9975851" y="6146800"/>
          <a:ext cx="642353" cy="1675882"/>
        </a:xfrm>
        <a:prstGeom prst="rect">
          <a:avLst/>
        </a:prstGeom>
      </xdr:spPr>
    </xdr:pic>
    <xdr:clientData/>
  </xdr:twoCellAnchor>
  <xdr:twoCellAnchor editAs="oneCell">
    <xdr:from>
      <xdr:col>4</xdr:col>
      <xdr:colOff>105835</xdr:colOff>
      <xdr:row>17</xdr:row>
      <xdr:rowOff>433917</xdr:rowOff>
    </xdr:from>
    <xdr:to>
      <xdr:col>4</xdr:col>
      <xdr:colOff>1336803</xdr:colOff>
      <xdr:row>17</xdr:row>
      <xdr:rowOff>1421768</xdr:rowOff>
    </xdr:to>
    <xdr:pic>
      <xdr:nvPicPr>
        <xdr:cNvPr id="114" name="Рисунок 113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8837085" y="17293167"/>
          <a:ext cx="1230968" cy="987851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</xdr:colOff>
      <xdr:row>23</xdr:row>
      <xdr:rowOff>179916</xdr:rowOff>
    </xdr:from>
    <xdr:to>
      <xdr:col>4</xdr:col>
      <xdr:colOff>1322950</xdr:colOff>
      <xdr:row>23</xdr:row>
      <xdr:rowOff>1587189</xdr:rowOff>
    </xdr:to>
    <xdr:pic>
      <xdr:nvPicPr>
        <xdr:cNvPr id="116" name="Рисунок 11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8794750" y="22574249"/>
          <a:ext cx="1259450" cy="1407273"/>
        </a:xfrm>
        <a:prstGeom prst="rect">
          <a:avLst/>
        </a:prstGeom>
      </xdr:spPr>
    </xdr:pic>
    <xdr:clientData/>
  </xdr:twoCellAnchor>
  <xdr:twoCellAnchor editAs="oneCell">
    <xdr:from>
      <xdr:col>4</xdr:col>
      <xdr:colOff>158750</xdr:colOff>
      <xdr:row>24</xdr:row>
      <xdr:rowOff>243418</xdr:rowOff>
    </xdr:from>
    <xdr:to>
      <xdr:col>4</xdr:col>
      <xdr:colOff>1337941</xdr:colOff>
      <xdr:row>24</xdr:row>
      <xdr:rowOff>1248833</xdr:rowOff>
    </xdr:to>
    <xdr:pic>
      <xdr:nvPicPr>
        <xdr:cNvPr id="118" name="Рисунок 11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8890000" y="28321001"/>
          <a:ext cx="1179191" cy="100541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25</xdr:row>
      <xdr:rowOff>222250</xdr:rowOff>
    </xdr:from>
    <xdr:to>
      <xdr:col>4</xdr:col>
      <xdr:colOff>1144328</xdr:colOff>
      <xdr:row>25</xdr:row>
      <xdr:rowOff>1700428</xdr:rowOff>
    </xdr:to>
    <xdr:pic>
      <xdr:nvPicPr>
        <xdr:cNvPr id="120" name="Рисунок 11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8921750" y="32088667"/>
          <a:ext cx="953828" cy="1478178"/>
        </a:xfrm>
        <a:prstGeom prst="rect">
          <a:avLst/>
        </a:prstGeom>
      </xdr:spPr>
    </xdr:pic>
    <xdr:clientData/>
  </xdr:twoCellAnchor>
  <xdr:twoCellAnchor editAs="oneCell">
    <xdr:from>
      <xdr:col>4</xdr:col>
      <xdr:colOff>148166</xdr:colOff>
      <xdr:row>32</xdr:row>
      <xdr:rowOff>306917</xdr:rowOff>
    </xdr:from>
    <xdr:to>
      <xdr:col>4</xdr:col>
      <xdr:colOff>1248833</xdr:colOff>
      <xdr:row>32</xdr:row>
      <xdr:rowOff>1151928</xdr:rowOff>
    </xdr:to>
    <xdr:pic>
      <xdr:nvPicPr>
        <xdr:cNvPr id="121" name="Рисунок 12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8879416" y="35687000"/>
          <a:ext cx="1100667" cy="845011"/>
        </a:xfrm>
        <a:prstGeom prst="rect">
          <a:avLst/>
        </a:prstGeom>
      </xdr:spPr>
    </xdr:pic>
    <xdr:clientData/>
  </xdr:twoCellAnchor>
  <xdr:twoCellAnchor editAs="oneCell">
    <xdr:from>
      <xdr:col>4</xdr:col>
      <xdr:colOff>21168</xdr:colOff>
      <xdr:row>33</xdr:row>
      <xdr:rowOff>201082</xdr:rowOff>
    </xdr:from>
    <xdr:to>
      <xdr:col>4</xdr:col>
      <xdr:colOff>1259878</xdr:colOff>
      <xdr:row>33</xdr:row>
      <xdr:rowOff>1159607</xdr:rowOff>
    </xdr:to>
    <xdr:pic>
      <xdr:nvPicPr>
        <xdr:cNvPr id="123" name="Рисунок 12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8752418" y="39115999"/>
          <a:ext cx="1238710" cy="958525"/>
        </a:xfrm>
        <a:prstGeom prst="rect">
          <a:avLst/>
        </a:prstGeom>
      </xdr:spPr>
    </xdr:pic>
    <xdr:clientData/>
  </xdr:twoCellAnchor>
  <xdr:twoCellAnchor editAs="oneCell">
    <xdr:from>
      <xdr:col>4</xdr:col>
      <xdr:colOff>21167</xdr:colOff>
      <xdr:row>34</xdr:row>
      <xdr:rowOff>296334</xdr:rowOff>
    </xdr:from>
    <xdr:to>
      <xdr:col>4</xdr:col>
      <xdr:colOff>1345142</xdr:colOff>
      <xdr:row>34</xdr:row>
      <xdr:rowOff>1286934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8752417" y="40978667"/>
          <a:ext cx="1323975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148167</xdr:colOff>
      <xdr:row>31</xdr:row>
      <xdr:rowOff>245513</xdr:rowOff>
    </xdr:from>
    <xdr:to>
      <xdr:col>4</xdr:col>
      <xdr:colOff>1195917</xdr:colOff>
      <xdr:row>31</xdr:row>
      <xdr:rowOff>1040539</xdr:rowOff>
    </xdr:to>
    <xdr:pic>
      <xdr:nvPicPr>
        <xdr:cNvPr id="125" name="Рисунок 124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8879417" y="42695263"/>
          <a:ext cx="1047750" cy="795026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36</xdr:row>
      <xdr:rowOff>148166</xdr:rowOff>
    </xdr:from>
    <xdr:to>
      <xdr:col>4</xdr:col>
      <xdr:colOff>1260950</xdr:colOff>
      <xdr:row>36</xdr:row>
      <xdr:rowOff>1421874</xdr:rowOff>
    </xdr:to>
    <xdr:pic>
      <xdr:nvPicPr>
        <xdr:cNvPr id="126" name="Рисунок 12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8858250" y="44365333"/>
          <a:ext cx="1133950" cy="1273708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38</xdr:row>
      <xdr:rowOff>145258</xdr:rowOff>
    </xdr:from>
    <xdr:to>
      <xdr:col>4</xdr:col>
      <xdr:colOff>1271435</xdr:colOff>
      <xdr:row>39</xdr:row>
      <xdr:rowOff>317500</xdr:rowOff>
    </xdr:to>
    <xdr:pic>
      <xdr:nvPicPr>
        <xdr:cNvPr id="127" name="Рисунок 12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8858250" y="47897258"/>
          <a:ext cx="1144435" cy="1188242"/>
        </a:xfrm>
        <a:prstGeom prst="rect">
          <a:avLst/>
        </a:prstGeom>
      </xdr:spPr>
    </xdr:pic>
    <xdr:clientData/>
  </xdr:twoCellAnchor>
  <xdr:twoCellAnchor editAs="oneCell">
    <xdr:from>
      <xdr:col>4</xdr:col>
      <xdr:colOff>211667</xdr:colOff>
      <xdr:row>46</xdr:row>
      <xdr:rowOff>201083</xdr:rowOff>
    </xdr:from>
    <xdr:to>
      <xdr:col>4</xdr:col>
      <xdr:colOff>1164990</xdr:colOff>
      <xdr:row>46</xdr:row>
      <xdr:rowOff>1689980</xdr:rowOff>
    </xdr:to>
    <xdr:pic>
      <xdr:nvPicPr>
        <xdr:cNvPr id="129" name="Рисунок 12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8942917" y="57954333"/>
          <a:ext cx="953323" cy="1488897"/>
        </a:xfrm>
        <a:prstGeom prst="rect">
          <a:avLst/>
        </a:prstGeom>
      </xdr:spPr>
    </xdr:pic>
    <xdr:clientData/>
  </xdr:twoCellAnchor>
  <xdr:twoCellAnchor editAs="oneCell">
    <xdr:from>
      <xdr:col>4</xdr:col>
      <xdr:colOff>370416</xdr:colOff>
      <xdr:row>47</xdr:row>
      <xdr:rowOff>190500</xdr:rowOff>
    </xdr:from>
    <xdr:to>
      <xdr:col>4</xdr:col>
      <xdr:colOff>1195916</xdr:colOff>
      <xdr:row>47</xdr:row>
      <xdr:rowOff>1485899</xdr:rowOff>
    </xdr:to>
    <xdr:pic>
      <xdr:nvPicPr>
        <xdr:cNvPr id="130" name="Рисунок 12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9101666" y="59711167"/>
          <a:ext cx="825500" cy="1295399"/>
        </a:xfrm>
        <a:prstGeom prst="rect">
          <a:avLst/>
        </a:prstGeom>
      </xdr:spPr>
    </xdr:pic>
    <xdr:clientData/>
  </xdr:twoCellAnchor>
  <xdr:twoCellAnchor editAs="oneCell">
    <xdr:from>
      <xdr:col>4</xdr:col>
      <xdr:colOff>116418</xdr:colOff>
      <xdr:row>50</xdr:row>
      <xdr:rowOff>176059</xdr:rowOff>
    </xdr:from>
    <xdr:to>
      <xdr:col>4</xdr:col>
      <xdr:colOff>1333500</xdr:colOff>
      <xdr:row>50</xdr:row>
      <xdr:rowOff>1405466</xdr:rowOff>
    </xdr:to>
    <xdr:pic>
      <xdr:nvPicPr>
        <xdr:cNvPr id="131" name="Рисунок 130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8847668" y="67105059"/>
          <a:ext cx="1217082" cy="1229407"/>
        </a:xfrm>
        <a:prstGeom prst="rect">
          <a:avLst/>
        </a:prstGeom>
      </xdr:spPr>
    </xdr:pic>
    <xdr:clientData/>
  </xdr:twoCellAnchor>
  <xdr:twoCellAnchor editAs="oneCell">
    <xdr:from>
      <xdr:col>4</xdr:col>
      <xdr:colOff>84666</xdr:colOff>
      <xdr:row>51</xdr:row>
      <xdr:rowOff>158749</xdr:rowOff>
    </xdr:from>
    <xdr:to>
      <xdr:col>4</xdr:col>
      <xdr:colOff>1295409</xdr:colOff>
      <xdr:row>51</xdr:row>
      <xdr:rowOff>1415238</xdr:rowOff>
    </xdr:to>
    <xdr:pic>
      <xdr:nvPicPr>
        <xdr:cNvPr id="132" name="Рисунок 13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8815916" y="68855166"/>
          <a:ext cx="1210743" cy="1256489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127000</xdr:colOff>
      <xdr:row>52</xdr:row>
      <xdr:rowOff>202978</xdr:rowOff>
    </xdr:from>
    <xdr:to>
      <xdr:col>4</xdr:col>
      <xdr:colOff>1217083</xdr:colOff>
      <xdr:row>52</xdr:row>
      <xdr:rowOff>1320799</xdr:rowOff>
    </xdr:to>
    <xdr:pic>
      <xdr:nvPicPr>
        <xdr:cNvPr id="133" name="Рисунок 132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8858250" y="70666811"/>
          <a:ext cx="1090083" cy="1117821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</xdr:colOff>
      <xdr:row>53</xdr:row>
      <xdr:rowOff>264583</xdr:rowOff>
    </xdr:from>
    <xdr:to>
      <xdr:col>4</xdr:col>
      <xdr:colOff>1327901</xdr:colOff>
      <xdr:row>53</xdr:row>
      <xdr:rowOff>1532121</xdr:rowOff>
    </xdr:to>
    <xdr:pic>
      <xdr:nvPicPr>
        <xdr:cNvPr id="134" name="Рисунок 133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8794750" y="72495833"/>
          <a:ext cx="1264401" cy="1267538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</xdr:colOff>
      <xdr:row>54</xdr:row>
      <xdr:rowOff>201084</xdr:rowOff>
    </xdr:from>
    <xdr:to>
      <xdr:col>4</xdr:col>
      <xdr:colOff>1227679</xdr:colOff>
      <xdr:row>54</xdr:row>
      <xdr:rowOff>1223434</xdr:rowOff>
    </xdr:to>
    <xdr:pic>
      <xdr:nvPicPr>
        <xdr:cNvPr id="135" name="Рисунок 134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8794750" y="74199751"/>
          <a:ext cx="1164179" cy="1022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58</xdr:row>
      <xdr:rowOff>222250</xdr:rowOff>
    </xdr:from>
    <xdr:to>
      <xdr:col>4</xdr:col>
      <xdr:colOff>1242785</xdr:colOff>
      <xdr:row>59</xdr:row>
      <xdr:rowOff>322035</xdr:rowOff>
    </xdr:to>
    <xdr:pic>
      <xdr:nvPicPr>
        <xdr:cNvPr id="136" name="Рисунок 135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8921750" y="81915000"/>
          <a:ext cx="1052285" cy="1115785"/>
        </a:xfrm>
        <a:prstGeom prst="rect">
          <a:avLst/>
        </a:prstGeom>
      </xdr:spPr>
    </xdr:pic>
    <xdr:clientData/>
  </xdr:twoCellAnchor>
  <xdr:twoCellAnchor editAs="oneCell">
    <xdr:from>
      <xdr:col>4</xdr:col>
      <xdr:colOff>74083</xdr:colOff>
      <xdr:row>60</xdr:row>
      <xdr:rowOff>211666</xdr:rowOff>
    </xdr:from>
    <xdr:to>
      <xdr:col>4</xdr:col>
      <xdr:colOff>1305989</xdr:colOff>
      <xdr:row>61</xdr:row>
      <xdr:rowOff>351841</xdr:rowOff>
    </xdr:to>
    <xdr:pic>
      <xdr:nvPicPr>
        <xdr:cNvPr id="137" name="Рисунок 136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8805333" y="83671833"/>
          <a:ext cx="1231906" cy="1156175"/>
        </a:xfrm>
        <a:prstGeom prst="rect">
          <a:avLst/>
        </a:prstGeom>
      </xdr:spPr>
    </xdr:pic>
    <xdr:clientData/>
  </xdr:twoCellAnchor>
  <xdr:twoCellAnchor editAs="oneCell">
    <xdr:from>
      <xdr:col>4</xdr:col>
      <xdr:colOff>52917</xdr:colOff>
      <xdr:row>64</xdr:row>
      <xdr:rowOff>190500</xdr:rowOff>
    </xdr:from>
    <xdr:to>
      <xdr:col>4</xdr:col>
      <xdr:colOff>1281804</xdr:colOff>
      <xdr:row>64</xdr:row>
      <xdr:rowOff>1422399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8784167" y="87185500"/>
          <a:ext cx="1228887" cy="1231899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70</xdr:row>
      <xdr:rowOff>328084</xdr:rowOff>
    </xdr:from>
    <xdr:to>
      <xdr:col>4</xdr:col>
      <xdr:colOff>1153337</xdr:colOff>
      <xdr:row>70</xdr:row>
      <xdr:rowOff>1477434</xdr:rowOff>
    </xdr:to>
    <xdr:pic>
      <xdr:nvPicPr>
        <xdr:cNvPr id="139" name="Рисунок 138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8826501" y="89090501"/>
          <a:ext cx="1058086" cy="1149350"/>
        </a:xfrm>
        <a:prstGeom prst="rect">
          <a:avLst/>
        </a:prstGeom>
      </xdr:spPr>
    </xdr:pic>
    <xdr:clientData/>
  </xdr:twoCellAnchor>
  <xdr:twoCellAnchor editAs="oneCell">
    <xdr:from>
      <xdr:col>4</xdr:col>
      <xdr:colOff>275168</xdr:colOff>
      <xdr:row>73</xdr:row>
      <xdr:rowOff>74084</xdr:rowOff>
    </xdr:from>
    <xdr:to>
      <xdr:col>4</xdr:col>
      <xdr:colOff>1117210</xdr:colOff>
      <xdr:row>73</xdr:row>
      <xdr:rowOff>1651000</xdr:rowOff>
    </xdr:to>
    <xdr:pic>
      <xdr:nvPicPr>
        <xdr:cNvPr id="140" name="Рисунок 139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9006418" y="90603917"/>
          <a:ext cx="842042" cy="1576916"/>
        </a:xfrm>
        <a:prstGeom prst="rect">
          <a:avLst/>
        </a:prstGeom>
      </xdr:spPr>
    </xdr:pic>
    <xdr:clientData/>
  </xdr:twoCellAnchor>
  <xdr:twoCellAnchor editAs="oneCell">
    <xdr:from>
      <xdr:col>4</xdr:col>
      <xdr:colOff>179917</xdr:colOff>
      <xdr:row>76</xdr:row>
      <xdr:rowOff>254000</xdr:rowOff>
    </xdr:from>
    <xdr:to>
      <xdr:col>4</xdr:col>
      <xdr:colOff>1230043</xdr:colOff>
      <xdr:row>76</xdr:row>
      <xdr:rowOff>941917</xdr:rowOff>
    </xdr:to>
    <xdr:pic>
      <xdr:nvPicPr>
        <xdr:cNvPr id="145" name="Рисунок 144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8911167" y="119062500"/>
          <a:ext cx="1050126" cy="687917"/>
        </a:xfrm>
        <a:prstGeom prst="rect">
          <a:avLst/>
        </a:prstGeom>
      </xdr:spPr>
    </xdr:pic>
    <xdr:clientData/>
  </xdr:twoCellAnchor>
  <xdr:twoCellAnchor editAs="oneCell">
    <xdr:from>
      <xdr:col>4</xdr:col>
      <xdr:colOff>412750</xdr:colOff>
      <xdr:row>77</xdr:row>
      <xdr:rowOff>137583</xdr:rowOff>
    </xdr:from>
    <xdr:to>
      <xdr:col>4</xdr:col>
      <xdr:colOff>849312</xdr:colOff>
      <xdr:row>77</xdr:row>
      <xdr:rowOff>1534583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9144000" y="122480916"/>
          <a:ext cx="436562" cy="1397000"/>
        </a:xfrm>
        <a:prstGeom prst="rect">
          <a:avLst/>
        </a:prstGeom>
      </xdr:spPr>
    </xdr:pic>
    <xdr:clientData/>
  </xdr:twoCellAnchor>
  <xdr:oneCellAnchor>
    <xdr:from>
      <xdr:col>4</xdr:col>
      <xdr:colOff>42334</xdr:colOff>
      <xdr:row>80</xdr:row>
      <xdr:rowOff>338666</xdr:rowOff>
    </xdr:from>
    <xdr:ext cx="1284241" cy="957645"/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8773584" y="124449416"/>
          <a:ext cx="1284241" cy="957645"/>
        </a:xfrm>
        <a:prstGeom prst="rect">
          <a:avLst/>
        </a:prstGeom>
      </xdr:spPr>
    </xdr:pic>
    <xdr:clientData/>
  </xdr:oneCellAnchor>
  <xdr:twoCellAnchor editAs="oneCell">
    <xdr:from>
      <xdr:col>4</xdr:col>
      <xdr:colOff>74084</xdr:colOff>
      <xdr:row>89</xdr:row>
      <xdr:rowOff>148165</xdr:rowOff>
    </xdr:from>
    <xdr:to>
      <xdr:col>4</xdr:col>
      <xdr:colOff>1318231</xdr:colOff>
      <xdr:row>89</xdr:row>
      <xdr:rowOff>1579602</xdr:rowOff>
    </xdr:to>
    <xdr:pic>
      <xdr:nvPicPr>
        <xdr:cNvPr id="163" name="Рисунок 162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8805334" y="172921082"/>
          <a:ext cx="1244147" cy="1431437"/>
        </a:xfrm>
        <a:prstGeom prst="rect">
          <a:avLst/>
        </a:prstGeom>
      </xdr:spPr>
    </xdr:pic>
    <xdr:clientData/>
  </xdr:twoCellAnchor>
  <xdr:twoCellAnchor editAs="oneCell">
    <xdr:from>
      <xdr:col>4</xdr:col>
      <xdr:colOff>137585</xdr:colOff>
      <xdr:row>86</xdr:row>
      <xdr:rowOff>179917</xdr:rowOff>
    </xdr:from>
    <xdr:to>
      <xdr:col>4</xdr:col>
      <xdr:colOff>1289439</xdr:colOff>
      <xdr:row>86</xdr:row>
      <xdr:rowOff>1598439</xdr:rowOff>
    </xdr:to>
    <xdr:pic>
      <xdr:nvPicPr>
        <xdr:cNvPr id="165" name="Рисунок 164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8868835" y="174720250"/>
          <a:ext cx="1151854" cy="1418522"/>
        </a:xfrm>
        <a:prstGeom prst="rect">
          <a:avLst/>
        </a:prstGeom>
      </xdr:spPr>
    </xdr:pic>
    <xdr:clientData/>
  </xdr:twoCellAnchor>
  <xdr:twoCellAnchor editAs="oneCell">
    <xdr:from>
      <xdr:col>4</xdr:col>
      <xdr:colOff>84668</xdr:colOff>
      <xdr:row>90</xdr:row>
      <xdr:rowOff>306917</xdr:rowOff>
    </xdr:from>
    <xdr:to>
      <xdr:col>4</xdr:col>
      <xdr:colOff>1152468</xdr:colOff>
      <xdr:row>90</xdr:row>
      <xdr:rowOff>1369483</xdr:rowOff>
    </xdr:to>
    <xdr:pic>
      <xdr:nvPicPr>
        <xdr:cNvPr id="172" name="Рисунок 171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8815918" y="212725000"/>
          <a:ext cx="1067800" cy="1062566"/>
        </a:xfrm>
        <a:prstGeom prst="rect">
          <a:avLst/>
        </a:prstGeom>
      </xdr:spPr>
    </xdr:pic>
    <xdr:clientData/>
  </xdr:twoCellAnchor>
  <xdr:twoCellAnchor editAs="oneCell">
    <xdr:from>
      <xdr:col>4</xdr:col>
      <xdr:colOff>84666</xdr:colOff>
      <xdr:row>91</xdr:row>
      <xdr:rowOff>232834</xdr:rowOff>
    </xdr:from>
    <xdr:to>
      <xdr:col>4</xdr:col>
      <xdr:colOff>1178158</xdr:colOff>
      <xdr:row>91</xdr:row>
      <xdr:rowOff>1442509</xdr:rowOff>
    </xdr:to>
    <xdr:pic>
      <xdr:nvPicPr>
        <xdr:cNvPr id="173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15916" y="214418334"/>
          <a:ext cx="1093492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105834</xdr:colOff>
      <xdr:row>97</xdr:row>
      <xdr:rowOff>306917</xdr:rowOff>
    </xdr:from>
    <xdr:to>
      <xdr:col>4</xdr:col>
      <xdr:colOff>1242724</xdr:colOff>
      <xdr:row>97</xdr:row>
      <xdr:rowOff>1295881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8837084" y="225096917"/>
          <a:ext cx="1136890" cy="988964"/>
        </a:xfrm>
        <a:prstGeom prst="rect">
          <a:avLst/>
        </a:prstGeom>
      </xdr:spPr>
    </xdr:pic>
    <xdr:clientData/>
  </xdr:twoCellAnchor>
  <xdr:twoCellAnchor editAs="oneCell">
    <xdr:from>
      <xdr:col>4</xdr:col>
      <xdr:colOff>42333</xdr:colOff>
      <xdr:row>103</xdr:row>
      <xdr:rowOff>74084</xdr:rowOff>
    </xdr:from>
    <xdr:to>
      <xdr:col>4</xdr:col>
      <xdr:colOff>1416049</xdr:colOff>
      <xdr:row>103</xdr:row>
      <xdr:rowOff>1447800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8119533" y="190510584"/>
          <a:ext cx="1373716" cy="1373716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</xdr:colOff>
      <xdr:row>109</xdr:row>
      <xdr:rowOff>95249</xdr:rowOff>
    </xdr:from>
    <xdr:to>
      <xdr:col>4</xdr:col>
      <xdr:colOff>1359324</xdr:colOff>
      <xdr:row>109</xdr:row>
      <xdr:rowOff>1449916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8763000" y="253047499"/>
          <a:ext cx="1327574" cy="1354667"/>
        </a:xfrm>
        <a:prstGeom prst="rect">
          <a:avLst/>
        </a:prstGeom>
      </xdr:spPr>
    </xdr:pic>
    <xdr:clientData/>
  </xdr:twoCellAnchor>
  <xdr:twoCellAnchor editAs="oneCell">
    <xdr:from>
      <xdr:col>4</xdr:col>
      <xdr:colOff>137584</xdr:colOff>
      <xdr:row>111</xdr:row>
      <xdr:rowOff>275167</xdr:rowOff>
    </xdr:from>
    <xdr:to>
      <xdr:col>4</xdr:col>
      <xdr:colOff>1234014</xdr:colOff>
      <xdr:row>111</xdr:row>
      <xdr:rowOff>1352855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8868834" y="256762250"/>
          <a:ext cx="1096430" cy="1077688"/>
        </a:xfrm>
        <a:prstGeom prst="rect">
          <a:avLst/>
        </a:prstGeom>
      </xdr:spPr>
    </xdr:pic>
    <xdr:clientData/>
  </xdr:twoCellAnchor>
  <xdr:twoCellAnchor editAs="oneCell">
    <xdr:from>
      <xdr:col>4</xdr:col>
      <xdr:colOff>201083</xdr:colOff>
      <xdr:row>112</xdr:row>
      <xdr:rowOff>84796</xdr:rowOff>
    </xdr:from>
    <xdr:to>
      <xdr:col>4</xdr:col>
      <xdr:colOff>1217083</xdr:colOff>
      <xdr:row>112</xdr:row>
      <xdr:rowOff>1675057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8932333" y="269134296"/>
          <a:ext cx="1016000" cy="1590261"/>
        </a:xfrm>
        <a:prstGeom prst="rect">
          <a:avLst/>
        </a:prstGeom>
      </xdr:spPr>
    </xdr:pic>
    <xdr:clientData/>
  </xdr:twoCellAnchor>
  <xdr:twoCellAnchor editAs="oneCell">
    <xdr:from>
      <xdr:col>4</xdr:col>
      <xdr:colOff>211666</xdr:colOff>
      <xdr:row>62</xdr:row>
      <xdr:rowOff>74083</xdr:rowOff>
    </xdr:from>
    <xdr:to>
      <xdr:col>4</xdr:col>
      <xdr:colOff>963083</xdr:colOff>
      <xdr:row>62</xdr:row>
      <xdr:rowOff>1685410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8942916" y="87069083"/>
          <a:ext cx="751417" cy="1611327"/>
        </a:xfrm>
        <a:prstGeom prst="rect">
          <a:avLst/>
        </a:prstGeom>
      </xdr:spPr>
    </xdr:pic>
    <xdr:clientData/>
  </xdr:twoCellAnchor>
  <xdr:twoCellAnchor editAs="oneCell">
    <xdr:from>
      <xdr:col>4</xdr:col>
      <xdr:colOff>84667</xdr:colOff>
      <xdr:row>69</xdr:row>
      <xdr:rowOff>317500</xdr:rowOff>
    </xdr:from>
    <xdr:to>
      <xdr:col>4</xdr:col>
      <xdr:colOff>1251759</xdr:colOff>
      <xdr:row>69</xdr:row>
      <xdr:rowOff>1481667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8815917" y="92614750"/>
          <a:ext cx="1167092" cy="1164167"/>
        </a:xfrm>
        <a:prstGeom prst="rect">
          <a:avLst/>
        </a:prstGeom>
      </xdr:spPr>
    </xdr:pic>
    <xdr:clientData/>
  </xdr:twoCellAnchor>
  <xdr:twoCellAnchor editAs="oneCell">
    <xdr:from>
      <xdr:col>4</xdr:col>
      <xdr:colOff>179917</xdr:colOff>
      <xdr:row>66</xdr:row>
      <xdr:rowOff>254000</xdr:rowOff>
    </xdr:from>
    <xdr:to>
      <xdr:col>4</xdr:col>
      <xdr:colOff>1217084</xdr:colOff>
      <xdr:row>66</xdr:row>
      <xdr:rowOff>1312015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8911167" y="90783833"/>
          <a:ext cx="1037167" cy="105801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65</xdr:row>
      <xdr:rowOff>222249</xdr:rowOff>
    </xdr:from>
    <xdr:to>
      <xdr:col>4</xdr:col>
      <xdr:colOff>1269403</xdr:colOff>
      <xdr:row>65</xdr:row>
      <xdr:rowOff>1384833</xdr:rowOff>
    </xdr:to>
    <xdr:pic>
      <xdr:nvPicPr>
        <xdr:cNvPr id="49" name="Рисунок 48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8826501" y="92519499"/>
          <a:ext cx="1174152" cy="1162584"/>
        </a:xfrm>
        <a:prstGeom prst="rect">
          <a:avLst/>
        </a:prstGeom>
      </xdr:spPr>
    </xdr:pic>
    <xdr:clientData/>
  </xdr:twoCellAnchor>
  <xdr:twoCellAnchor editAs="oneCell">
    <xdr:from>
      <xdr:col>4</xdr:col>
      <xdr:colOff>105834</xdr:colOff>
      <xdr:row>67</xdr:row>
      <xdr:rowOff>370417</xdr:rowOff>
    </xdr:from>
    <xdr:to>
      <xdr:col>4</xdr:col>
      <xdr:colOff>1227187</xdr:colOff>
      <xdr:row>67</xdr:row>
      <xdr:rowOff>1316761</xdr:rowOff>
    </xdr:to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8837084" y="92667667"/>
          <a:ext cx="1121353" cy="946344"/>
        </a:xfrm>
        <a:prstGeom prst="rect">
          <a:avLst/>
        </a:prstGeom>
      </xdr:spPr>
    </xdr:pic>
    <xdr:clientData/>
  </xdr:twoCellAnchor>
  <xdr:twoCellAnchor editAs="oneCell">
    <xdr:from>
      <xdr:col>4</xdr:col>
      <xdr:colOff>10583</xdr:colOff>
      <xdr:row>68</xdr:row>
      <xdr:rowOff>560916</xdr:rowOff>
    </xdr:from>
    <xdr:to>
      <xdr:col>4</xdr:col>
      <xdr:colOff>1258553</xdr:colOff>
      <xdr:row>68</xdr:row>
      <xdr:rowOff>1200423</xdr:rowOff>
    </xdr:to>
    <xdr:pic>
      <xdr:nvPicPr>
        <xdr:cNvPr id="51" name="Рисунок 50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8741833" y="92858166"/>
          <a:ext cx="1247970" cy="639507"/>
        </a:xfrm>
        <a:prstGeom prst="rect">
          <a:avLst/>
        </a:prstGeom>
      </xdr:spPr>
    </xdr:pic>
    <xdr:clientData/>
  </xdr:twoCellAnchor>
  <xdr:twoCellAnchor editAs="oneCell">
    <xdr:from>
      <xdr:col>4</xdr:col>
      <xdr:colOff>74084</xdr:colOff>
      <xdr:row>16</xdr:row>
      <xdr:rowOff>169334</xdr:rowOff>
    </xdr:from>
    <xdr:to>
      <xdr:col>4</xdr:col>
      <xdr:colOff>1181068</xdr:colOff>
      <xdr:row>16</xdr:row>
      <xdr:rowOff>1555750</xdr:rowOff>
    </xdr:to>
    <xdr:pic>
      <xdr:nvPicPr>
        <xdr:cNvPr id="54" name="Рисунок 53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805334" y="15165917"/>
          <a:ext cx="1106984" cy="138641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28</xdr:row>
      <xdr:rowOff>190501</xdr:rowOff>
    </xdr:from>
    <xdr:to>
      <xdr:col>4</xdr:col>
      <xdr:colOff>1218837</xdr:colOff>
      <xdr:row>28</xdr:row>
      <xdr:rowOff>1174751</xdr:rowOff>
    </xdr:to>
    <xdr:pic>
      <xdr:nvPicPr>
        <xdr:cNvPr id="191" name="Рисунок 190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8826500" y="37338001"/>
          <a:ext cx="1123587" cy="984250"/>
        </a:xfrm>
        <a:prstGeom prst="rect">
          <a:avLst/>
        </a:prstGeom>
      </xdr:spPr>
    </xdr:pic>
    <xdr:clientData/>
  </xdr:twoCellAnchor>
  <xdr:twoCellAnchor editAs="oneCell">
    <xdr:from>
      <xdr:col>4</xdr:col>
      <xdr:colOff>338667</xdr:colOff>
      <xdr:row>3</xdr:row>
      <xdr:rowOff>103716</xdr:rowOff>
    </xdr:from>
    <xdr:to>
      <xdr:col>4</xdr:col>
      <xdr:colOff>933172</xdr:colOff>
      <xdr:row>3</xdr:row>
      <xdr:rowOff>1733549</xdr:rowOff>
    </xdr:to>
    <xdr:pic>
      <xdr:nvPicPr>
        <xdr:cNvPr id="192" name="Рисунок 191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10016067" y="2643716"/>
          <a:ext cx="594505" cy="1629833"/>
        </a:xfrm>
        <a:prstGeom prst="rect">
          <a:avLst/>
        </a:prstGeom>
      </xdr:spPr>
    </xdr:pic>
    <xdr:clientData/>
  </xdr:twoCellAnchor>
  <xdr:twoCellAnchor editAs="oneCell">
    <xdr:from>
      <xdr:col>4</xdr:col>
      <xdr:colOff>74083</xdr:colOff>
      <xdr:row>27</xdr:row>
      <xdr:rowOff>169333</xdr:rowOff>
    </xdr:from>
    <xdr:to>
      <xdr:col>4</xdr:col>
      <xdr:colOff>1292154</xdr:colOff>
      <xdr:row>27</xdr:row>
      <xdr:rowOff>1047750</xdr:rowOff>
    </xdr:to>
    <xdr:pic>
      <xdr:nvPicPr>
        <xdr:cNvPr id="199" name="Рисунок 198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8805333" y="47921333"/>
          <a:ext cx="1218071" cy="878417"/>
        </a:xfrm>
        <a:prstGeom prst="rect">
          <a:avLst/>
        </a:prstGeom>
      </xdr:spPr>
    </xdr:pic>
    <xdr:clientData/>
  </xdr:twoCellAnchor>
  <xdr:twoCellAnchor editAs="oneCell">
    <xdr:from>
      <xdr:col>4</xdr:col>
      <xdr:colOff>52917</xdr:colOff>
      <xdr:row>29</xdr:row>
      <xdr:rowOff>301605</xdr:rowOff>
    </xdr:from>
    <xdr:to>
      <xdr:col>4</xdr:col>
      <xdr:colOff>1270000</xdr:colOff>
      <xdr:row>29</xdr:row>
      <xdr:rowOff>1102083</xdr:rowOff>
    </xdr:to>
    <xdr:pic>
      <xdr:nvPicPr>
        <xdr:cNvPr id="200" name="Рисунок 199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8784167" y="49821022"/>
          <a:ext cx="1217083" cy="800478"/>
        </a:xfrm>
        <a:prstGeom prst="rect">
          <a:avLst/>
        </a:prstGeom>
      </xdr:spPr>
    </xdr:pic>
    <xdr:clientData/>
  </xdr:twoCellAnchor>
  <xdr:twoCellAnchor editAs="oneCell">
    <xdr:from>
      <xdr:col>4</xdr:col>
      <xdr:colOff>21167</xdr:colOff>
      <xdr:row>30</xdr:row>
      <xdr:rowOff>296334</xdr:rowOff>
    </xdr:from>
    <xdr:to>
      <xdr:col>4</xdr:col>
      <xdr:colOff>1266929</xdr:colOff>
      <xdr:row>30</xdr:row>
      <xdr:rowOff>1294776</xdr:rowOff>
    </xdr:to>
    <xdr:pic>
      <xdr:nvPicPr>
        <xdr:cNvPr id="201" name="Рисунок 200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8752417" y="51583167"/>
          <a:ext cx="1245762" cy="998442"/>
        </a:xfrm>
        <a:prstGeom prst="rect">
          <a:avLst/>
        </a:prstGeom>
      </xdr:spPr>
    </xdr:pic>
    <xdr:clientData/>
  </xdr:twoCellAnchor>
  <xdr:twoCellAnchor editAs="oneCell">
    <xdr:from>
      <xdr:col>4</xdr:col>
      <xdr:colOff>116418</xdr:colOff>
      <xdr:row>99</xdr:row>
      <xdr:rowOff>127000</xdr:rowOff>
    </xdr:from>
    <xdr:to>
      <xdr:col>4</xdr:col>
      <xdr:colOff>1291168</xdr:colOff>
      <xdr:row>99</xdr:row>
      <xdr:rowOff>1069098</xdr:rowOff>
    </xdr:to>
    <xdr:pic>
      <xdr:nvPicPr>
        <xdr:cNvPr id="202" name="Рисунок 201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8847668" y="317023750"/>
          <a:ext cx="1174750" cy="942098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98</xdr:row>
      <xdr:rowOff>137583</xdr:rowOff>
    </xdr:from>
    <xdr:to>
      <xdr:col>4</xdr:col>
      <xdr:colOff>1241969</xdr:colOff>
      <xdr:row>98</xdr:row>
      <xdr:rowOff>1041400</xdr:rowOff>
    </xdr:to>
    <xdr:pic>
      <xdr:nvPicPr>
        <xdr:cNvPr id="203" name="Рисунок 202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8172451" y="179944183"/>
          <a:ext cx="1146718" cy="903817"/>
        </a:xfrm>
        <a:prstGeom prst="rect">
          <a:avLst/>
        </a:prstGeom>
      </xdr:spPr>
    </xdr:pic>
    <xdr:clientData/>
  </xdr:twoCellAnchor>
  <xdr:twoCellAnchor editAs="oneCell">
    <xdr:from>
      <xdr:col>4</xdr:col>
      <xdr:colOff>201083</xdr:colOff>
      <xdr:row>100</xdr:row>
      <xdr:rowOff>391584</xdr:rowOff>
    </xdr:from>
    <xdr:to>
      <xdr:col>4</xdr:col>
      <xdr:colOff>1239396</xdr:colOff>
      <xdr:row>100</xdr:row>
      <xdr:rowOff>1222779</xdr:rowOff>
    </xdr:to>
    <xdr:pic>
      <xdr:nvPicPr>
        <xdr:cNvPr id="204" name="Рисунок 203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8932333" y="320823167"/>
          <a:ext cx="1038313" cy="83119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19</xdr:row>
      <xdr:rowOff>158750</xdr:rowOff>
    </xdr:from>
    <xdr:to>
      <xdr:col>4</xdr:col>
      <xdr:colOff>1245411</xdr:colOff>
      <xdr:row>19</xdr:row>
      <xdr:rowOff>1502833</xdr:rowOff>
    </xdr:to>
    <xdr:pic>
      <xdr:nvPicPr>
        <xdr:cNvPr id="206" name="Рисунок 205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7296150" y="987425"/>
          <a:ext cx="1150161" cy="1344083"/>
        </a:xfrm>
        <a:prstGeom prst="rect">
          <a:avLst/>
        </a:prstGeom>
      </xdr:spPr>
    </xdr:pic>
    <xdr:clientData/>
  </xdr:twoCellAnchor>
  <xdr:twoCellAnchor editAs="oneCell">
    <xdr:from>
      <xdr:col>4</xdr:col>
      <xdr:colOff>213783</xdr:colOff>
      <xdr:row>74</xdr:row>
      <xdr:rowOff>493183</xdr:rowOff>
    </xdr:from>
    <xdr:to>
      <xdr:col>4</xdr:col>
      <xdr:colOff>1264086</xdr:colOff>
      <xdr:row>75</xdr:row>
      <xdr:rowOff>552449</xdr:rowOff>
    </xdr:to>
    <xdr:pic>
      <xdr:nvPicPr>
        <xdr:cNvPr id="207" name="Рисунок 206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6481233" y="136929283"/>
          <a:ext cx="1050303" cy="1068916"/>
        </a:xfrm>
        <a:prstGeom prst="rect">
          <a:avLst/>
        </a:prstGeom>
      </xdr:spPr>
    </xdr:pic>
    <xdr:clientData/>
  </xdr:twoCellAnchor>
  <xdr:twoCellAnchor editAs="oneCell">
    <xdr:from>
      <xdr:col>4</xdr:col>
      <xdr:colOff>84667</xdr:colOff>
      <xdr:row>35</xdr:row>
      <xdr:rowOff>285750</xdr:rowOff>
    </xdr:from>
    <xdr:to>
      <xdr:col>4</xdr:col>
      <xdr:colOff>1149848</xdr:colOff>
      <xdr:row>35</xdr:row>
      <xdr:rowOff>1534583</xdr:rowOff>
    </xdr:to>
    <xdr:pic>
      <xdr:nvPicPr>
        <xdr:cNvPr id="210" name="Рисунок 209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8815917" y="58832750"/>
          <a:ext cx="1065181" cy="1248833"/>
        </a:xfrm>
        <a:prstGeom prst="rect">
          <a:avLst/>
        </a:prstGeom>
      </xdr:spPr>
    </xdr:pic>
    <xdr:clientData/>
  </xdr:twoCellAnchor>
  <xdr:twoCellAnchor editAs="oneCell">
    <xdr:from>
      <xdr:col>4</xdr:col>
      <xdr:colOff>391584</xdr:colOff>
      <xdr:row>20</xdr:row>
      <xdr:rowOff>74083</xdr:rowOff>
    </xdr:from>
    <xdr:to>
      <xdr:col>4</xdr:col>
      <xdr:colOff>931334</xdr:colOff>
      <xdr:row>20</xdr:row>
      <xdr:rowOff>1709941</xdr:rowOff>
    </xdr:to>
    <xdr:pic>
      <xdr:nvPicPr>
        <xdr:cNvPr id="212" name="Рисунок 211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9122834" y="29855583"/>
          <a:ext cx="539750" cy="1635858"/>
        </a:xfrm>
        <a:prstGeom prst="rect">
          <a:avLst/>
        </a:prstGeom>
      </xdr:spPr>
    </xdr:pic>
    <xdr:clientData/>
  </xdr:twoCellAnchor>
  <xdr:twoCellAnchor editAs="oneCell">
    <xdr:from>
      <xdr:col>4</xdr:col>
      <xdr:colOff>137584</xdr:colOff>
      <xdr:row>18</xdr:row>
      <xdr:rowOff>306916</xdr:rowOff>
    </xdr:from>
    <xdr:to>
      <xdr:col>4</xdr:col>
      <xdr:colOff>1310844</xdr:colOff>
      <xdr:row>18</xdr:row>
      <xdr:rowOff>1288448</xdr:rowOff>
    </xdr:to>
    <xdr:pic>
      <xdr:nvPicPr>
        <xdr:cNvPr id="213" name="Рисунок 212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8868834" y="31982833"/>
          <a:ext cx="1173260" cy="981532"/>
        </a:xfrm>
        <a:prstGeom prst="rect">
          <a:avLst/>
        </a:prstGeom>
      </xdr:spPr>
    </xdr:pic>
    <xdr:clientData/>
  </xdr:twoCellAnchor>
  <xdr:twoCellAnchor editAs="oneCell">
    <xdr:from>
      <xdr:col>4</xdr:col>
      <xdr:colOff>74084</xdr:colOff>
      <xdr:row>94</xdr:row>
      <xdr:rowOff>211666</xdr:rowOff>
    </xdr:from>
    <xdr:to>
      <xdr:col>4</xdr:col>
      <xdr:colOff>1283857</xdr:colOff>
      <xdr:row>94</xdr:row>
      <xdr:rowOff>1396999</xdr:rowOff>
    </xdr:to>
    <xdr:pic>
      <xdr:nvPicPr>
        <xdr:cNvPr id="214" name="Рисунок 213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8805334" y="340656333"/>
          <a:ext cx="1209773" cy="1185333"/>
        </a:xfrm>
        <a:prstGeom prst="rect">
          <a:avLst/>
        </a:prstGeom>
      </xdr:spPr>
    </xdr:pic>
    <xdr:clientData/>
  </xdr:twoCellAnchor>
  <xdr:twoCellAnchor editAs="oneCell">
    <xdr:from>
      <xdr:col>4</xdr:col>
      <xdr:colOff>116417</xdr:colOff>
      <xdr:row>95</xdr:row>
      <xdr:rowOff>186740</xdr:rowOff>
    </xdr:from>
    <xdr:to>
      <xdr:col>4</xdr:col>
      <xdr:colOff>1238250</xdr:colOff>
      <xdr:row>95</xdr:row>
      <xdr:rowOff>1326148</xdr:rowOff>
    </xdr:to>
    <xdr:pic>
      <xdr:nvPicPr>
        <xdr:cNvPr id="215" name="Рисунок 214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8847667" y="342398823"/>
          <a:ext cx="1121833" cy="1139408"/>
        </a:xfrm>
        <a:prstGeom prst="rect">
          <a:avLst/>
        </a:prstGeom>
      </xdr:spPr>
    </xdr:pic>
    <xdr:clientData/>
  </xdr:twoCellAnchor>
  <xdr:twoCellAnchor editAs="oneCell">
    <xdr:from>
      <xdr:col>4</xdr:col>
      <xdr:colOff>105835</xdr:colOff>
      <xdr:row>96</xdr:row>
      <xdr:rowOff>222250</xdr:rowOff>
    </xdr:from>
    <xdr:to>
      <xdr:col>4</xdr:col>
      <xdr:colOff>1320298</xdr:colOff>
      <xdr:row>96</xdr:row>
      <xdr:rowOff>1443022</xdr:rowOff>
    </xdr:to>
    <xdr:pic>
      <xdr:nvPicPr>
        <xdr:cNvPr id="216" name="Рисунок 215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8837085" y="344201750"/>
          <a:ext cx="1214463" cy="1220772"/>
        </a:xfrm>
        <a:prstGeom prst="rect">
          <a:avLst/>
        </a:prstGeom>
      </xdr:spPr>
    </xdr:pic>
    <xdr:clientData/>
  </xdr:twoCellAnchor>
  <xdr:twoCellAnchor editAs="oneCell">
    <xdr:from>
      <xdr:col>4</xdr:col>
      <xdr:colOff>84667</xdr:colOff>
      <xdr:row>93</xdr:row>
      <xdr:rowOff>232834</xdr:rowOff>
    </xdr:from>
    <xdr:to>
      <xdr:col>4</xdr:col>
      <xdr:colOff>1290471</xdr:colOff>
      <xdr:row>93</xdr:row>
      <xdr:rowOff>1432438</xdr:rowOff>
    </xdr:to>
    <xdr:pic>
      <xdr:nvPicPr>
        <xdr:cNvPr id="218" name="Рисунок 217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8815917" y="347747167"/>
          <a:ext cx="1205804" cy="1199604"/>
        </a:xfrm>
        <a:prstGeom prst="rect">
          <a:avLst/>
        </a:prstGeom>
      </xdr:spPr>
    </xdr:pic>
    <xdr:clientData/>
  </xdr:twoCellAnchor>
  <xdr:twoCellAnchor editAs="oneCell">
    <xdr:from>
      <xdr:col>4</xdr:col>
      <xdr:colOff>137583</xdr:colOff>
      <xdr:row>2</xdr:row>
      <xdr:rowOff>201083</xdr:rowOff>
    </xdr:from>
    <xdr:to>
      <xdr:col>4</xdr:col>
      <xdr:colOff>1313334</xdr:colOff>
      <xdr:row>2</xdr:row>
      <xdr:rowOff>1365250</xdr:rowOff>
    </xdr:to>
    <xdr:pic>
      <xdr:nvPicPr>
        <xdr:cNvPr id="88" name="Рисунок 87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8868833" y="963083"/>
          <a:ext cx="1175751" cy="1164167"/>
        </a:xfrm>
        <a:prstGeom prst="rect">
          <a:avLst/>
        </a:prstGeom>
      </xdr:spPr>
    </xdr:pic>
    <xdr:clientData/>
  </xdr:twoCellAnchor>
  <xdr:twoCellAnchor editAs="oneCell">
    <xdr:from>
      <xdr:col>4</xdr:col>
      <xdr:colOff>105834</xdr:colOff>
      <xdr:row>101</xdr:row>
      <xdr:rowOff>169334</xdr:rowOff>
    </xdr:from>
    <xdr:to>
      <xdr:col>4</xdr:col>
      <xdr:colOff>1210427</xdr:colOff>
      <xdr:row>101</xdr:row>
      <xdr:rowOff>1301750</xdr:rowOff>
    </xdr:to>
    <xdr:pic>
      <xdr:nvPicPr>
        <xdr:cNvPr id="219" name="Рисунок 218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8837084" y="351218501"/>
          <a:ext cx="1104593" cy="1132416"/>
        </a:xfrm>
        <a:prstGeom prst="rect">
          <a:avLst/>
        </a:prstGeom>
      </xdr:spPr>
    </xdr:pic>
    <xdr:clientData/>
  </xdr:twoCellAnchor>
  <xdr:twoCellAnchor editAs="oneCell">
    <xdr:from>
      <xdr:col>4</xdr:col>
      <xdr:colOff>38140</xdr:colOff>
      <xdr:row>102</xdr:row>
      <xdr:rowOff>137583</xdr:rowOff>
    </xdr:from>
    <xdr:to>
      <xdr:col>4</xdr:col>
      <xdr:colOff>1312932</xdr:colOff>
      <xdr:row>102</xdr:row>
      <xdr:rowOff>1322916</xdr:rowOff>
    </xdr:to>
    <xdr:pic>
      <xdr:nvPicPr>
        <xdr:cNvPr id="220" name="Рисунок 219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8769390" y="351186750"/>
          <a:ext cx="1274792" cy="1185333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</xdr:colOff>
      <xdr:row>26</xdr:row>
      <xdr:rowOff>116418</xdr:rowOff>
    </xdr:from>
    <xdr:to>
      <xdr:col>4</xdr:col>
      <xdr:colOff>1323102</xdr:colOff>
      <xdr:row>26</xdr:row>
      <xdr:rowOff>1449917</xdr:rowOff>
    </xdr:to>
    <xdr:pic>
      <xdr:nvPicPr>
        <xdr:cNvPr id="221" name="Рисунок 220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8794750" y="44926251"/>
          <a:ext cx="1259602" cy="1333499"/>
        </a:xfrm>
        <a:prstGeom prst="rect">
          <a:avLst/>
        </a:prstGeom>
      </xdr:spPr>
    </xdr:pic>
    <xdr:clientData/>
  </xdr:twoCellAnchor>
  <xdr:twoCellAnchor editAs="oneCell">
    <xdr:from>
      <xdr:col>4</xdr:col>
      <xdr:colOff>50801</xdr:colOff>
      <xdr:row>40</xdr:row>
      <xdr:rowOff>139701</xdr:rowOff>
    </xdr:from>
    <xdr:to>
      <xdr:col>4</xdr:col>
      <xdr:colOff>1248783</xdr:colOff>
      <xdr:row>40</xdr:row>
      <xdr:rowOff>1651001</xdr:rowOff>
    </xdr:to>
    <xdr:pic>
      <xdr:nvPicPr>
        <xdr:cNvPr id="224" name="Рисунок 223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9029701" y="71602601"/>
          <a:ext cx="1197982" cy="1511300"/>
        </a:xfrm>
        <a:prstGeom prst="rect">
          <a:avLst/>
        </a:prstGeom>
      </xdr:spPr>
    </xdr:pic>
    <xdr:clientData/>
  </xdr:twoCellAnchor>
  <xdr:twoCellAnchor editAs="oneCell">
    <xdr:from>
      <xdr:col>4</xdr:col>
      <xdr:colOff>139701</xdr:colOff>
      <xdr:row>85</xdr:row>
      <xdr:rowOff>254001</xdr:rowOff>
    </xdr:from>
    <xdr:to>
      <xdr:col>4</xdr:col>
      <xdr:colOff>1312211</xdr:colOff>
      <xdr:row>85</xdr:row>
      <xdr:rowOff>1054101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9817101" y="283718001"/>
          <a:ext cx="117251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165101</xdr:colOff>
      <xdr:row>92</xdr:row>
      <xdr:rowOff>66528</xdr:rowOff>
    </xdr:from>
    <xdr:to>
      <xdr:col>4</xdr:col>
      <xdr:colOff>1193801</xdr:colOff>
      <xdr:row>92</xdr:row>
      <xdr:rowOff>1629704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7378701" y="139652228"/>
          <a:ext cx="1028700" cy="15631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113</xdr:row>
      <xdr:rowOff>63501</xdr:rowOff>
    </xdr:from>
    <xdr:to>
      <xdr:col>4</xdr:col>
      <xdr:colOff>1320800</xdr:colOff>
      <xdr:row>113</xdr:row>
      <xdr:rowOff>1335749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7327901" y="184251601"/>
          <a:ext cx="1206499" cy="1272248"/>
        </a:xfrm>
        <a:prstGeom prst="rect">
          <a:avLst/>
        </a:prstGeom>
      </xdr:spPr>
    </xdr:pic>
    <xdr:clientData/>
  </xdr:twoCellAnchor>
  <xdr:twoCellAnchor editAs="oneCell">
    <xdr:from>
      <xdr:col>4</xdr:col>
      <xdr:colOff>88900</xdr:colOff>
      <xdr:row>105</xdr:row>
      <xdr:rowOff>177800</xdr:rowOff>
    </xdr:from>
    <xdr:to>
      <xdr:col>4</xdr:col>
      <xdr:colOff>1361646</xdr:colOff>
      <xdr:row>105</xdr:row>
      <xdr:rowOff>1435100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7302500" y="161099500"/>
          <a:ext cx="1272746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104</xdr:row>
      <xdr:rowOff>114301</xdr:rowOff>
    </xdr:from>
    <xdr:to>
      <xdr:col>4</xdr:col>
      <xdr:colOff>1403654</xdr:colOff>
      <xdr:row>104</xdr:row>
      <xdr:rowOff>1562101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8153400" y="192849501"/>
          <a:ext cx="1327454" cy="1447800"/>
        </a:xfrm>
        <a:prstGeom prst="rect">
          <a:avLst/>
        </a:prstGeom>
      </xdr:spPr>
    </xdr:pic>
    <xdr:clientData/>
  </xdr:twoCellAnchor>
  <xdr:twoCellAnchor editAs="oneCell">
    <xdr:from>
      <xdr:col>4</xdr:col>
      <xdr:colOff>355600</xdr:colOff>
      <xdr:row>110</xdr:row>
      <xdr:rowOff>101600</xdr:rowOff>
    </xdr:from>
    <xdr:to>
      <xdr:col>4</xdr:col>
      <xdr:colOff>1306286</xdr:colOff>
      <xdr:row>110</xdr:row>
      <xdr:rowOff>1574800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7569200" y="171691300"/>
          <a:ext cx="950686" cy="14732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108</xdr:row>
      <xdr:rowOff>76200</xdr:rowOff>
    </xdr:from>
    <xdr:to>
      <xdr:col>4</xdr:col>
      <xdr:colOff>1371601</xdr:colOff>
      <xdr:row>108</xdr:row>
      <xdr:rowOff>1457520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8153401" y="199923400"/>
          <a:ext cx="1295400" cy="1381320"/>
        </a:xfrm>
        <a:prstGeom prst="rect">
          <a:avLst/>
        </a:prstGeom>
      </xdr:spPr>
    </xdr:pic>
    <xdr:clientData/>
  </xdr:twoCellAnchor>
  <xdr:twoCellAnchor editAs="oneCell">
    <xdr:from>
      <xdr:col>4</xdr:col>
      <xdr:colOff>50800</xdr:colOff>
      <xdr:row>107</xdr:row>
      <xdr:rowOff>63501</xdr:rowOff>
    </xdr:from>
    <xdr:to>
      <xdr:col>4</xdr:col>
      <xdr:colOff>1421471</xdr:colOff>
      <xdr:row>107</xdr:row>
      <xdr:rowOff>1651001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8128000" y="166319201"/>
          <a:ext cx="1370671" cy="15875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82</xdr:row>
      <xdr:rowOff>123231</xdr:rowOff>
    </xdr:from>
    <xdr:to>
      <xdr:col>4</xdr:col>
      <xdr:colOff>1092200</xdr:colOff>
      <xdr:row>82</xdr:row>
      <xdr:rowOff>1591211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8229601" y="147443231"/>
          <a:ext cx="939799" cy="1467980"/>
        </a:xfrm>
        <a:prstGeom prst="rect">
          <a:avLst/>
        </a:prstGeom>
      </xdr:spPr>
    </xdr:pic>
    <xdr:clientData/>
  </xdr:twoCellAnchor>
  <xdr:twoCellAnchor editAs="oneCell">
    <xdr:from>
      <xdr:col>4</xdr:col>
      <xdr:colOff>63501</xdr:colOff>
      <xdr:row>41</xdr:row>
      <xdr:rowOff>342900</xdr:rowOff>
    </xdr:from>
    <xdr:to>
      <xdr:col>4</xdr:col>
      <xdr:colOff>1397699</xdr:colOff>
      <xdr:row>41</xdr:row>
      <xdr:rowOff>2054779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8140701" y="76822300"/>
          <a:ext cx="1334198" cy="17118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8"/>
  <sheetViews>
    <sheetView tabSelected="1" zoomScaleNormal="100" workbookViewId="0">
      <pane xSplit="7" ySplit="2" topLeftCell="H114" activePane="bottomRight" state="frozen"/>
      <selection pane="topRight" activeCell="O1" sqref="O1"/>
      <selection pane="bottomLeft" activeCell="A4" sqref="A4"/>
      <selection pane="bottomRight" activeCell="C114" sqref="C114"/>
    </sheetView>
  </sheetViews>
  <sheetFormatPr defaultColWidth="8.85546875" defaultRowHeight="15" x14ac:dyDescent="0.25"/>
  <cols>
    <col min="1" max="1" width="6.28515625" style="4" bestFit="1" customWidth="1"/>
    <col min="2" max="2" width="21.28515625" style="1" customWidth="1"/>
    <col min="3" max="3" width="54" style="1" customWidth="1"/>
    <col min="4" max="4" width="12.140625" style="5" customWidth="1"/>
    <col min="5" max="5" width="21.85546875" style="1" customWidth="1"/>
    <col min="6" max="6" width="17" style="7" customWidth="1"/>
    <col min="7" max="7" width="17" style="6" customWidth="1"/>
    <col min="8" max="8" width="8.85546875" style="1" customWidth="1"/>
    <col min="9" max="13" width="8.85546875" style="1"/>
    <col min="14" max="15" width="0" style="1" hidden="1" customWidth="1"/>
    <col min="16" max="16384" width="8.85546875" style="1"/>
  </cols>
  <sheetData>
    <row r="1" spans="1:15" ht="60" customHeight="1" x14ac:dyDescent="0.25">
      <c r="A1" s="41" t="s">
        <v>296</v>
      </c>
      <c r="B1" s="42"/>
      <c r="C1" s="42"/>
      <c r="D1" s="42"/>
      <c r="E1" s="42"/>
      <c r="F1" s="42"/>
      <c r="G1" s="43"/>
    </row>
    <row r="2" spans="1:15" ht="85.9" customHeight="1" x14ac:dyDescent="0.25">
      <c r="A2" s="2" t="s">
        <v>0</v>
      </c>
      <c r="B2" s="2" t="s">
        <v>1</v>
      </c>
      <c r="C2" s="2" t="s">
        <v>2</v>
      </c>
      <c r="D2" s="2" t="s">
        <v>4</v>
      </c>
      <c r="E2" s="2" t="s">
        <v>3</v>
      </c>
      <c r="F2" s="2" t="s">
        <v>66</v>
      </c>
      <c r="G2" s="8" t="s">
        <v>64</v>
      </c>
    </row>
    <row r="3" spans="1:15" ht="140.1" customHeight="1" x14ac:dyDescent="0.25">
      <c r="A3" s="9">
        <v>1</v>
      </c>
      <c r="B3" s="10" t="s">
        <v>173</v>
      </c>
      <c r="C3" s="10" t="s">
        <v>204</v>
      </c>
      <c r="D3" s="9" t="s">
        <v>6</v>
      </c>
      <c r="E3" s="9"/>
      <c r="F3" s="9" t="s">
        <v>223</v>
      </c>
      <c r="G3" s="11">
        <v>7</v>
      </c>
      <c r="N3" s="1" t="s">
        <v>6</v>
      </c>
      <c r="O3" s="1">
        <f>G3+G4+G5+G6+G8+G10+G12+G14+G16+G17+G18+G20+G22+G23+G24+G25+G26+G27+G38+G40+G41+G42+G44+G46+G47+G48+G49+G50+G51+G52+G53+G54+G55+G56+G57+G60+G62+G63+G64+G65+G66+G67+G68+G69+G70+G71+G72+G73+G74+G76+G78+G79+G80+G82+G83+G85+G86+G87+G88+G93+G101+G102+G103+G104+G105+G106+G107+G108+G109+G110+G111+G112+G113+G114</f>
        <v>2734</v>
      </c>
    </row>
    <row r="4" spans="1:15" ht="140.1" customHeight="1" x14ac:dyDescent="0.25">
      <c r="A4" s="9">
        <v>2</v>
      </c>
      <c r="B4" s="10" t="s">
        <v>224</v>
      </c>
      <c r="C4" s="10" t="s">
        <v>292</v>
      </c>
      <c r="D4" s="9" t="s">
        <v>6</v>
      </c>
      <c r="E4" s="13"/>
      <c r="F4" s="14" t="s">
        <v>227</v>
      </c>
      <c r="G4" s="11">
        <v>13</v>
      </c>
      <c r="N4" s="1" t="s">
        <v>49</v>
      </c>
      <c r="O4" s="1">
        <f>G28+G29+G30+G31+G32+G33+G34+G35+G36+G37+G58+G84+G89+G90+G91+G92+G94+G95+G96+G97+G98+G99+G100</f>
        <v>686</v>
      </c>
    </row>
    <row r="5" spans="1:15" ht="140.1" customHeight="1" x14ac:dyDescent="0.25">
      <c r="A5" s="9">
        <v>3</v>
      </c>
      <c r="B5" s="10" t="s">
        <v>230</v>
      </c>
      <c r="C5" s="10" t="s">
        <v>72</v>
      </c>
      <c r="D5" s="9" t="s">
        <v>6</v>
      </c>
      <c r="E5" s="13"/>
      <c r="F5" s="14" t="s">
        <v>63</v>
      </c>
      <c r="G5" s="11">
        <v>13</v>
      </c>
      <c r="N5" s="1" t="s">
        <v>120</v>
      </c>
      <c r="O5" s="1">
        <v>2</v>
      </c>
    </row>
    <row r="6" spans="1:15" ht="140.1" customHeight="1" x14ac:dyDescent="0.25">
      <c r="A6" s="9">
        <v>4</v>
      </c>
      <c r="B6" s="10" t="s">
        <v>229</v>
      </c>
      <c r="C6" s="10" t="s">
        <v>293</v>
      </c>
      <c r="D6" s="9" t="s">
        <v>6</v>
      </c>
      <c r="E6" s="13"/>
      <c r="F6" s="14" t="s">
        <v>228</v>
      </c>
      <c r="G6" s="11">
        <v>14</v>
      </c>
      <c r="N6" s="1" t="s">
        <v>166</v>
      </c>
      <c r="O6" s="1">
        <f>G19+G21</f>
        <v>79</v>
      </c>
    </row>
    <row r="7" spans="1:15" ht="80.099999999999994" customHeight="1" x14ac:dyDescent="0.25">
      <c r="A7" s="31">
        <v>5</v>
      </c>
      <c r="B7" s="33" t="s">
        <v>46</v>
      </c>
      <c r="C7" s="33" t="s">
        <v>67</v>
      </c>
      <c r="D7" s="9" t="s">
        <v>49</v>
      </c>
      <c r="E7" s="27"/>
      <c r="F7" s="29" t="s">
        <v>15</v>
      </c>
      <c r="G7" s="11">
        <v>13</v>
      </c>
    </row>
    <row r="8" spans="1:15" ht="80.099999999999994" customHeight="1" x14ac:dyDescent="0.25">
      <c r="A8" s="32"/>
      <c r="B8" s="34"/>
      <c r="C8" s="34"/>
      <c r="D8" s="9" t="s">
        <v>6</v>
      </c>
      <c r="E8" s="28"/>
      <c r="F8" s="30"/>
      <c r="G8" s="11">
        <f>13*4</f>
        <v>52</v>
      </c>
    </row>
    <row r="9" spans="1:15" ht="80.099999999999994" customHeight="1" x14ac:dyDescent="0.25">
      <c r="A9" s="31">
        <v>6</v>
      </c>
      <c r="B9" s="33" t="s">
        <v>152</v>
      </c>
      <c r="C9" s="33" t="s">
        <v>13</v>
      </c>
      <c r="D9" s="9" t="s">
        <v>49</v>
      </c>
      <c r="E9" s="27"/>
      <c r="F9" s="29" t="s">
        <v>10</v>
      </c>
      <c r="G9" s="11">
        <v>10</v>
      </c>
    </row>
    <row r="10" spans="1:15" ht="145.5" customHeight="1" x14ac:dyDescent="0.25">
      <c r="A10" s="32"/>
      <c r="B10" s="34"/>
      <c r="C10" s="34"/>
      <c r="D10" s="9" t="s">
        <v>6</v>
      </c>
      <c r="E10" s="28"/>
      <c r="F10" s="30"/>
      <c r="G10" s="11">
        <f>G9*4</f>
        <v>40</v>
      </c>
    </row>
    <row r="11" spans="1:15" ht="80.099999999999994" customHeight="1" x14ac:dyDescent="0.25">
      <c r="A11" s="31">
        <v>7</v>
      </c>
      <c r="B11" s="33" t="s">
        <v>61</v>
      </c>
      <c r="C11" s="33" t="s">
        <v>68</v>
      </c>
      <c r="D11" s="9" t="s">
        <v>49</v>
      </c>
      <c r="E11" s="27"/>
      <c r="F11" s="29" t="s">
        <v>62</v>
      </c>
      <c r="G11" s="11">
        <v>40</v>
      </c>
    </row>
    <row r="12" spans="1:15" ht="80.099999999999994" customHeight="1" x14ac:dyDescent="0.25">
      <c r="A12" s="32"/>
      <c r="B12" s="34"/>
      <c r="C12" s="34"/>
      <c r="D12" s="9" t="s">
        <v>6</v>
      </c>
      <c r="E12" s="28"/>
      <c r="F12" s="30"/>
      <c r="G12" s="11">
        <v>80</v>
      </c>
    </row>
    <row r="13" spans="1:15" ht="80.099999999999994" customHeight="1" x14ac:dyDescent="0.25">
      <c r="A13" s="31">
        <v>8</v>
      </c>
      <c r="B13" s="33" t="s">
        <v>60</v>
      </c>
      <c r="C13" s="33" t="s">
        <v>7</v>
      </c>
      <c r="D13" s="9" t="s">
        <v>49</v>
      </c>
      <c r="E13" s="27"/>
      <c r="F13" s="29" t="s">
        <v>225</v>
      </c>
      <c r="G13" s="11">
        <v>50</v>
      </c>
    </row>
    <row r="14" spans="1:15" ht="80.099999999999994" customHeight="1" x14ac:dyDescent="0.25">
      <c r="A14" s="32"/>
      <c r="B14" s="34"/>
      <c r="C14" s="34"/>
      <c r="D14" s="9" t="s">
        <v>6</v>
      </c>
      <c r="E14" s="28"/>
      <c r="F14" s="30"/>
      <c r="G14" s="11">
        <v>200</v>
      </c>
    </row>
    <row r="15" spans="1:15" ht="80.099999999999994" customHeight="1" x14ac:dyDescent="0.25">
      <c r="A15" s="31">
        <v>9</v>
      </c>
      <c r="B15" s="33" t="s">
        <v>8</v>
      </c>
      <c r="C15" s="33" t="s">
        <v>9</v>
      </c>
      <c r="D15" s="9" t="s">
        <v>49</v>
      </c>
      <c r="E15" s="27"/>
      <c r="F15" s="29" t="s">
        <v>226</v>
      </c>
      <c r="G15" s="11">
        <f>228/4</f>
        <v>57</v>
      </c>
    </row>
    <row r="16" spans="1:15" ht="80.099999999999994" customHeight="1" x14ac:dyDescent="0.25">
      <c r="A16" s="32"/>
      <c r="B16" s="34"/>
      <c r="C16" s="34"/>
      <c r="D16" s="9" t="s">
        <v>6</v>
      </c>
      <c r="E16" s="28"/>
      <c r="F16" s="30"/>
      <c r="G16" s="11">
        <f>G15*4</f>
        <v>228</v>
      </c>
    </row>
    <row r="17" spans="1:7" ht="169.5" customHeight="1" x14ac:dyDescent="0.25">
      <c r="A17" s="9">
        <v>10</v>
      </c>
      <c r="B17" s="16" t="s">
        <v>151</v>
      </c>
      <c r="C17" s="17" t="s">
        <v>203</v>
      </c>
      <c r="D17" s="18" t="s">
        <v>6</v>
      </c>
      <c r="E17" s="19"/>
      <c r="F17" s="20" t="s">
        <v>5</v>
      </c>
      <c r="G17" s="11">
        <v>25</v>
      </c>
    </row>
    <row r="18" spans="1:7" ht="170.25" customHeight="1" x14ac:dyDescent="0.25">
      <c r="A18" s="9">
        <v>11</v>
      </c>
      <c r="B18" s="16" t="s">
        <v>75</v>
      </c>
      <c r="C18" s="17" t="s">
        <v>202</v>
      </c>
      <c r="D18" s="18" t="s">
        <v>6</v>
      </c>
      <c r="E18" s="19"/>
      <c r="F18" s="20" t="s">
        <v>5</v>
      </c>
      <c r="G18" s="11">
        <v>8</v>
      </c>
    </row>
    <row r="19" spans="1:7" ht="199.5" customHeight="1" x14ac:dyDescent="0.25">
      <c r="A19" s="9">
        <v>12</v>
      </c>
      <c r="B19" s="10" t="s">
        <v>232</v>
      </c>
      <c r="C19" s="10" t="s">
        <v>168</v>
      </c>
      <c r="D19" s="9" t="s">
        <v>166</v>
      </c>
      <c r="E19" s="13"/>
      <c r="F19" s="14" t="s">
        <v>128</v>
      </c>
      <c r="G19" s="11">
        <v>19</v>
      </c>
    </row>
    <row r="20" spans="1:7" ht="140.1" customHeight="1" x14ac:dyDescent="0.25">
      <c r="A20" s="9">
        <v>13</v>
      </c>
      <c r="B20" s="16" t="s">
        <v>233</v>
      </c>
      <c r="C20" s="17" t="s">
        <v>234</v>
      </c>
      <c r="D20" s="18" t="s">
        <v>6</v>
      </c>
      <c r="E20" s="19"/>
      <c r="F20" s="20" t="s">
        <v>231</v>
      </c>
      <c r="G20" s="11">
        <v>22</v>
      </c>
    </row>
    <row r="21" spans="1:7" ht="171.75" customHeight="1" x14ac:dyDescent="0.25">
      <c r="A21" s="9">
        <v>14</v>
      </c>
      <c r="B21" s="10" t="s">
        <v>167</v>
      </c>
      <c r="C21" s="10" t="s">
        <v>199</v>
      </c>
      <c r="D21" s="9" t="s">
        <v>166</v>
      </c>
      <c r="E21" s="13"/>
      <c r="F21" s="14" t="s">
        <v>128</v>
      </c>
      <c r="G21" s="11">
        <v>60</v>
      </c>
    </row>
    <row r="22" spans="1:7" ht="178.5" customHeight="1" x14ac:dyDescent="0.25">
      <c r="A22" s="9">
        <v>15</v>
      </c>
      <c r="B22" s="10" t="s">
        <v>51</v>
      </c>
      <c r="C22" s="10" t="s">
        <v>200</v>
      </c>
      <c r="D22" s="9" t="s">
        <v>6</v>
      </c>
      <c r="E22" s="13"/>
      <c r="F22" s="14" t="s">
        <v>37</v>
      </c>
      <c r="G22" s="11">
        <v>47</v>
      </c>
    </row>
    <row r="23" spans="1:7" ht="165.75" customHeight="1" x14ac:dyDescent="0.25">
      <c r="A23" s="9">
        <v>16</v>
      </c>
      <c r="B23" s="10" t="s">
        <v>16</v>
      </c>
      <c r="C23" s="10" t="s">
        <v>201</v>
      </c>
      <c r="D23" s="9" t="s">
        <v>6</v>
      </c>
      <c r="E23" s="13"/>
      <c r="F23" s="14" t="s">
        <v>47</v>
      </c>
      <c r="G23" s="11">
        <v>44</v>
      </c>
    </row>
    <row r="24" spans="1:7" ht="273" customHeight="1" x14ac:dyDescent="0.25">
      <c r="A24" s="9">
        <v>17</v>
      </c>
      <c r="B24" s="21" t="s">
        <v>76</v>
      </c>
      <c r="C24" s="17" t="s">
        <v>77</v>
      </c>
      <c r="D24" s="9" t="s">
        <v>6</v>
      </c>
      <c r="E24" s="13"/>
      <c r="F24" s="14" t="s">
        <v>78</v>
      </c>
      <c r="G24" s="11">
        <v>60</v>
      </c>
    </row>
    <row r="25" spans="1:7" ht="203.25" customHeight="1" x14ac:dyDescent="0.25">
      <c r="A25" s="9">
        <v>18</v>
      </c>
      <c r="B25" s="16" t="s">
        <v>79</v>
      </c>
      <c r="C25" s="17" t="s">
        <v>235</v>
      </c>
      <c r="D25" s="9" t="s">
        <v>6</v>
      </c>
      <c r="E25" s="13"/>
      <c r="F25" s="14" t="s">
        <v>208</v>
      </c>
      <c r="G25" s="11">
        <v>15</v>
      </c>
    </row>
    <row r="26" spans="1:7" ht="230.25" customHeight="1" x14ac:dyDescent="0.25">
      <c r="A26" s="9">
        <v>19</v>
      </c>
      <c r="B26" s="16" t="s">
        <v>80</v>
      </c>
      <c r="C26" s="17" t="s">
        <v>188</v>
      </c>
      <c r="D26" s="9" t="s">
        <v>6</v>
      </c>
      <c r="E26" s="13"/>
      <c r="F26" s="11" t="s">
        <v>81</v>
      </c>
      <c r="G26" s="11">
        <v>1</v>
      </c>
    </row>
    <row r="27" spans="1:7" ht="231.75" customHeight="1" x14ac:dyDescent="0.25">
      <c r="A27" s="9">
        <v>20</v>
      </c>
      <c r="B27" s="16" t="s">
        <v>177</v>
      </c>
      <c r="C27" s="17" t="s">
        <v>178</v>
      </c>
      <c r="D27" s="9" t="s">
        <v>6</v>
      </c>
      <c r="E27" s="13"/>
      <c r="F27" s="11" t="s">
        <v>209</v>
      </c>
      <c r="G27" s="11">
        <v>5</v>
      </c>
    </row>
    <row r="28" spans="1:7" ht="140.1" customHeight="1" x14ac:dyDescent="0.25">
      <c r="A28" s="9">
        <v>21</v>
      </c>
      <c r="B28" s="22" t="s">
        <v>153</v>
      </c>
      <c r="C28" s="17" t="s">
        <v>154</v>
      </c>
      <c r="D28" s="9" t="s">
        <v>49</v>
      </c>
      <c r="E28" s="13"/>
      <c r="F28" s="11" t="s">
        <v>237</v>
      </c>
      <c r="G28" s="11">
        <v>23</v>
      </c>
    </row>
    <row r="29" spans="1:7" ht="140.1" customHeight="1" x14ac:dyDescent="0.25">
      <c r="A29" s="9">
        <v>22</v>
      </c>
      <c r="B29" s="16" t="s">
        <v>238</v>
      </c>
      <c r="C29" s="17" t="s">
        <v>186</v>
      </c>
      <c r="D29" s="9" t="s">
        <v>49</v>
      </c>
      <c r="E29" s="13"/>
      <c r="F29" s="11" t="s">
        <v>88</v>
      </c>
      <c r="G29" s="11">
        <v>33</v>
      </c>
    </row>
    <row r="30" spans="1:7" ht="140.1" customHeight="1" x14ac:dyDescent="0.25">
      <c r="A30" s="9">
        <v>23</v>
      </c>
      <c r="B30" s="22" t="s">
        <v>155</v>
      </c>
      <c r="C30" s="17" t="s">
        <v>156</v>
      </c>
      <c r="D30" s="9" t="s">
        <v>49</v>
      </c>
      <c r="E30" s="13"/>
      <c r="F30" s="11" t="s">
        <v>90</v>
      </c>
      <c r="G30" s="11">
        <v>20</v>
      </c>
    </row>
    <row r="31" spans="1:7" ht="140.1" customHeight="1" x14ac:dyDescent="0.25">
      <c r="A31" s="9">
        <v>24</v>
      </c>
      <c r="B31" s="22" t="s">
        <v>157</v>
      </c>
      <c r="C31" s="17" t="s">
        <v>158</v>
      </c>
      <c r="D31" s="9" t="s">
        <v>49</v>
      </c>
      <c r="E31" s="13"/>
      <c r="F31" s="11" t="s">
        <v>236</v>
      </c>
      <c r="G31" s="11">
        <v>21</v>
      </c>
    </row>
    <row r="32" spans="1:7" ht="140.1" customHeight="1" x14ac:dyDescent="0.25">
      <c r="A32" s="9">
        <v>25</v>
      </c>
      <c r="B32" s="22" t="s">
        <v>84</v>
      </c>
      <c r="C32" s="17" t="s">
        <v>85</v>
      </c>
      <c r="D32" s="9" t="s">
        <v>49</v>
      </c>
      <c r="E32" s="13"/>
      <c r="F32" s="11" t="s">
        <v>87</v>
      </c>
      <c r="G32" s="11">
        <v>25</v>
      </c>
    </row>
    <row r="33" spans="1:7" ht="140.1" customHeight="1" x14ac:dyDescent="0.25">
      <c r="A33" s="9">
        <v>26</v>
      </c>
      <c r="B33" s="16" t="s">
        <v>82</v>
      </c>
      <c r="C33" s="17" t="s">
        <v>187</v>
      </c>
      <c r="D33" s="9" t="s">
        <v>49</v>
      </c>
      <c r="E33" s="13"/>
      <c r="F33" s="11" t="s">
        <v>87</v>
      </c>
      <c r="G33" s="11">
        <v>15</v>
      </c>
    </row>
    <row r="34" spans="1:7" ht="140.1" customHeight="1" x14ac:dyDescent="0.25">
      <c r="A34" s="9">
        <v>27</v>
      </c>
      <c r="B34" s="16" t="s">
        <v>83</v>
      </c>
      <c r="C34" s="17" t="s">
        <v>185</v>
      </c>
      <c r="D34" s="9" t="s">
        <v>49</v>
      </c>
      <c r="E34" s="13"/>
      <c r="F34" s="11" t="s">
        <v>89</v>
      </c>
      <c r="G34" s="11">
        <v>12</v>
      </c>
    </row>
    <row r="35" spans="1:7" ht="140.1" customHeight="1" x14ac:dyDescent="0.25">
      <c r="A35" s="9">
        <v>28</v>
      </c>
      <c r="B35" s="16" t="s">
        <v>86</v>
      </c>
      <c r="C35" s="17" t="s">
        <v>184</v>
      </c>
      <c r="D35" s="9" t="s">
        <v>49</v>
      </c>
      <c r="E35" s="13"/>
      <c r="F35" s="11" t="s">
        <v>90</v>
      </c>
      <c r="G35" s="11">
        <v>15</v>
      </c>
    </row>
    <row r="36" spans="1:7" ht="173.25" customHeight="1" x14ac:dyDescent="0.25">
      <c r="A36" s="9">
        <v>29</v>
      </c>
      <c r="B36" s="22" t="s">
        <v>165</v>
      </c>
      <c r="C36" s="17" t="s">
        <v>198</v>
      </c>
      <c r="D36" s="9" t="s">
        <v>49</v>
      </c>
      <c r="E36" s="13"/>
      <c r="F36" s="14" t="s">
        <v>239</v>
      </c>
      <c r="G36" s="11">
        <v>31</v>
      </c>
    </row>
    <row r="37" spans="1:7" ht="190.5" customHeight="1" x14ac:dyDescent="0.25">
      <c r="A37" s="9">
        <v>30</v>
      </c>
      <c r="B37" s="16" t="s">
        <v>91</v>
      </c>
      <c r="C37" s="17" t="s">
        <v>197</v>
      </c>
      <c r="D37" s="9" t="s">
        <v>49</v>
      </c>
      <c r="E37" s="13"/>
      <c r="F37" s="14" t="s">
        <v>92</v>
      </c>
      <c r="G37" s="11">
        <v>112</v>
      </c>
    </row>
    <row r="38" spans="1:7" ht="186" customHeight="1" x14ac:dyDescent="0.25">
      <c r="A38" s="9">
        <v>31</v>
      </c>
      <c r="B38" s="10" t="s">
        <v>11</v>
      </c>
      <c r="C38" s="10" t="s">
        <v>12</v>
      </c>
      <c r="D38" s="9" t="s">
        <v>6</v>
      </c>
      <c r="E38" s="13"/>
      <c r="F38" s="14" t="s">
        <v>45</v>
      </c>
      <c r="G38" s="11">
        <v>10</v>
      </c>
    </row>
    <row r="39" spans="1:7" ht="80.099999999999994" customHeight="1" x14ac:dyDescent="0.25">
      <c r="A39" s="31">
        <v>32</v>
      </c>
      <c r="B39" s="39" t="s">
        <v>93</v>
      </c>
      <c r="C39" s="33" t="s">
        <v>94</v>
      </c>
      <c r="D39" s="11" t="s">
        <v>49</v>
      </c>
      <c r="E39" s="27"/>
      <c r="F39" s="29" t="s">
        <v>240</v>
      </c>
      <c r="G39" s="11">
        <v>3</v>
      </c>
    </row>
    <row r="40" spans="1:7" ht="80.099999999999994" customHeight="1" x14ac:dyDescent="0.25">
      <c r="A40" s="32"/>
      <c r="B40" s="40"/>
      <c r="C40" s="34"/>
      <c r="D40" s="11" t="s">
        <v>6</v>
      </c>
      <c r="E40" s="28"/>
      <c r="F40" s="30"/>
      <c r="G40" s="11">
        <v>75</v>
      </c>
    </row>
    <row r="41" spans="1:7" ht="228.75" customHeight="1" x14ac:dyDescent="0.25">
      <c r="A41" s="9">
        <v>33</v>
      </c>
      <c r="B41" s="16" t="s">
        <v>190</v>
      </c>
      <c r="C41" s="17" t="s">
        <v>241</v>
      </c>
      <c r="D41" s="11" t="s">
        <v>6</v>
      </c>
      <c r="E41" s="13"/>
      <c r="F41" s="14" t="s">
        <v>189</v>
      </c>
      <c r="G41" s="11">
        <v>5</v>
      </c>
    </row>
    <row r="42" spans="1:7" ht="295.5" customHeight="1" x14ac:dyDescent="0.25">
      <c r="A42" s="9">
        <v>34</v>
      </c>
      <c r="B42" s="16" t="s">
        <v>288</v>
      </c>
      <c r="C42" s="17" t="s">
        <v>290</v>
      </c>
      <c r="D42" s="11"/>
      <c r="E42" s="13"/>
      <c r="F42" s="14" t="s">
        <v>289</v>
      </c>
      <c r="G42" s="11">
        <v>5</v>
      </c>
    </row>
    <row r="43" spans="1:7" ht="80.099999999999994" customHeight="1" x14ac:dyDescent="0.25">
      <c r="A43" s="31">
        <v>35</v>
      </c>
      <c r="B43" s="33" t="s">
        <v>32</v>
      </c>
      <c r="C43" s="33" t="s">
        <v>35</v>
      </c>
      <c r="D43" s="9" t="s">
        <v>49</v>
      </c>
      <c r="E43" s="27"/>
      <c r="F43" s="29" t="s">
        <v>56</v>
      </c>
      <c r="G43" s="11">
        <v>4</v>
      </c>
    </row>
    <row r="44" spans="1:7" ht="100.5" customHeight="1" x14ac:dyDescent="0.25">
      <c r="A44" s="32"/>
      <c r="B44" s="34"/>
      <c r="C44" s="34"/>
      <c r="D44" s="9" t="s">
        <v>6</v>
      </c>
      <c r="E44" s="28"/>
      <c r="F44" s="30"/>
      <c r="G44" s="11">
        <f>G43*5</f>
        <v>20</v>
      </c>
    </row>
    <row r="45" spans="1:7" ht="80.099999999999994" customHeight="1" x14ac:dyDescent="0.25">
      <c r="A45" s="31">
        <v>36</v>
      </c>
      <c r="B45" s="33" t="s">
        <v>20</v>
      </c>
      <c r="C45" s="33" t="s">
        <v>22</v>
      </c>
      <c r="D45" s="9" t="s">
        <v>49</v>
      </c>
      <c r="E45" s="27"/>
      <c r="F45" s="29" t="s">
        <v>53</v>
      </c>
      <c r="G45" s="11">
        <v>9</v>
      </c>
    </row>
    <row r="46" spans="1:7" ht="94.5" customHeight="1" x14ac:dyDescent="0.25">
      <c r="A46" s="32"/>
      <c r="B46" s="34"/>
      <c r="C46" s="34"/>
      <c r="D46" s="9" t="s">
        <v>6</v>
      </c>
      <c r="E46" s="28"/>
      <c r="F46" s="30"/>
      <c r="G46" s="11">
        <f>G45*5</f>
        <v>45</v>
      </c>
    </row>
    <row r="47" spans="1:7" ht="223.5" customHeight="1" x14ac:dyDescent="0.25">
      <c r="A47" s="9">
        <v>37</v>
      </c>
      <c r="B47" s="17" t="s">
        <v>95</v>
      </c>
      <c r="C47" s="17" t="s">
        <v>96</v>
      </c>
      <c r="D47" s="11" t="s">
        <v>6</v>
      </c>
      <c r="E47" s="13"/>
      <c r="F47" s="14" t="s">
        <v>242</v>
      </c>
      <c r="G47" s="11">
        <v>47</v>
      </c>
    </row>
    <row r="48" spans="1:7" ht="140.1" customHeight="1" x14ac:dyDescent="0.25">
      <c r="A48" s="9">
        <v>38</v>
      </c>
      <c r="B48" s="21" t="s">
        <v>97</v>
      </c>
      <c r="C48" s="21" t="s">
        <v>196</v>
      </c>
      <c r="D48" s="23" t="s">
        <v>6</v>
      </c>
      <c r="E48" s="13"/>
      <c r="F48" s="14" t="s">
        <v>98</v>
      </c>
      <c r="G48" s="11">
        <v>10</v>
      </c>
    </row>
    <row r="49" spans="1:7" ht="228.75" customHeight="1" x14ac:dyDescent="0.25">
      <c r="A49" s="9">
        <v>39</v>
      </c>
      <c r="B49" s="10" t="s">
        <v>244</v>
      </c>
      <c r="C49" s="10" t="s">
        <v>69</v>
      </c>
      <c r="D49" s="9" t="s">
        <v>6</v>
      </c>
      <c r="E49" s="13"/>
      <c r="F49" s="14" t="s">
        <v>243</v>
      </c>
      <c r="G49" s="11">
        <v>12</v>
      </c>
    </row>
    <row r="50" spans="1:7" ht="140.1" customHeight="1" x14ac:dyDescent="0.25">
      <c r="A50" s="9">
        <v>40</v>
      </c>
      <c r="B50" s="10" t="s">
        <v>58</v>
      </c>
      <c r="C50" s="10" t="s">
        <v>19</v>
      </c>
      <c r="D50" s="9" t="s">
        <v>6</v>
      </c>
      <c r="E50" s="13"/>
      <c r="F50" s="14" t="s">
        <v>245</v>
      </c>
      <c r="G50" s="11">
        <v>70</v>
      </c>
    </row>
    <row r="51" spans="1:7" ht="200.25" customHeight="1" x14ac:dyDescent="0.25">
      <c r="A51" s="9">
        <v>41</v>
      </c>
      <c r="B51" s="16" t="s">
        <v>247</v>
      </c>
      <c r="C51" s="17" t="s">
        <v>99</v>
      </c>
      <c r="D51" s="9" t="s">
        <v>6</v>
      </c>
      <c r="E51" s="13"/>
      <c r="F51" s="20" t="s">
        <v>104</v>
      </c>
      <c r="G51" s="11">
        <v>39</v>
      </c>
    </row>
    <row r="52" spans="1:7" ht="180.75" customHeight="1" x14ac:dyDescent="0.25">
      <c r="A52" s="9">
        <v>42</v>
      </c>
      <c r="B52" s="16" t="s">
        <v>100</v>
      </c>
      <c r="C52" s="17" t="s">
        <v>101</v>
      </c>
      <c r="D52" s="9" t="s">
        <v>6</v>
      </c>
      <c r="E52" s="13"/>
      <c r="F52" s="20" t="s">
        <v>104</v>
      </c>
      <c r="G52" s="11">
        <v>35</v>
      </c>
    </row>
    <row r="53" spans="1:7" ht="151.5" customHeight="1" x14ac:dyDescent="0.25">
      <c r="A53" s="9">
        <v>43</v>
      </c>
      <c r="B53" s="21" t="s">
        <v>102</v>
      </c>
      <c r="C53" s="21" t="s">
        <v>248</v>
      </c>
      <c r="D53" s="9" t="s">
        <v>6</v>
      </c>
      <c r="E53" s="13"/>
      <c r="F53" s="14" t="s">
        <v>246</v>
      </c>
      <c r="G53" s="11">
        <v>48</v>
      </c>
    </row>
    <row r="54" spans="1:7" ht="263.25" customHeight="1" x14ac:dyDescent="0.25">
      <c r="A54" s="9">
        <v>44</v>
      </c>
      <c r="B54" s="16" t="s">
        <v>249</v>
      </c>
      <c r="C54" s="17" t="s">
        <v>103</v>
      </c>
      <c r="D54" s="9" t="s">
        <v>6</v>
      </c>
      <c r="E54" s="13"/>
      <c r="F54" s="20" t="s">
        <v>104</v>
      </c>
      <c r="G54" s="11">
        <v>47</v>
      </c>
    </row>
    <row r="55" spans="1:7" ht="140.1" customHeight="1" x14ac:dyDescent="0.25">
      <c r="A55" s="9">
        <v>45</v>
      </c>
      <c r="B55" s="17" t="s">
        <v>105</v>
      </c>
      <c r="C55" s="17" t="s">
        <v>106</v>
      </c>
      <c r="D55" s="9" t="s">
        <v>6</v>
      </c>
      <c r="E55" s="13"/>
      <c r="F55" s="20" t="s">
        <v>107</v>
      </c>
      <c r="G55" s="11">
        <v>80</v>
      </c>
    </row>
    <row r="56" spans="1:7" ht="216" customHeight="1" x14ac:dyDescent="0.25">
      <c r="A56" s="9">
        <v>46</v>
      </c>
      <c r="B56" s="10" t="s">
        <v>17</v>
      </c>
      <c r="C56" s="10" t="s">
        <v>18</v>
      </c>
      <c r="D56" s="9" t="s">
        <v>6</v>
      </c>
      <c r="E56" s="13"/>
      <c r="F56" s="14" t="s">
        <v>38</v>
      </c>
      <c r="G56" s="11">
        <v>5</v>
      </c>
    </row>
    <row r="57" spans="1:7" ht="167.25" customHeight="1" x14ac:dyDescent="0.25">
      <c r="A57" s="9">
        <v>47</v>
      </c>
      <c r="B57" s="10" t="s">
        <v>73</v>
      </c>
      <c r="C57" s="10" t="s">
        <v>74</v>
      </c>
      <c r="D57" s="9" t="s">
        <v>6</v>
      </c>
      <c r="E57" s="13"/>
      <c r="F57" s="11" t="s">
        <v>250</v>
      </c>
      <c r="G57" s="11">
        <v>9</v>
      </c>
    </row>
    <row r="58" spans="1:7" ht="140.1" customHeight="1" x14ac:dyDescent="0.25">
      <c r="A58" s="9">
        <v>48</v>
      </c>
      <c r="B58" s="10" t="s">
        <v>33</v>
      </c>
      <c r="C58" s="10" t="s">
        <v>36</v>
      </c>
      <c r="D58" s="9" t="s">
        <v>49</v>
      </c>
      <c r="E58" s="13"/>
      <c r="F58" s="14" t="s">
        <v>39</v>
      </c>
      <c r="G58" s="11">
        <v>10</v>
      </c>
    </row>
    <row r="59" spans="1:7" ht="80.099999999999994" customHeight="1" x14ac:dyDescent="0.25">
      <c r="A59" s="31">
        <v>49</v>
      </c>
      <c r="B59" s="37" t="s">
        <v>108</v>
      </c>
      <c r="C59" s="37" t="s">
        <v>251</v>
      </c>
      <c r="D59" s="23" t="s">
        <v>49</v>
      </c>
      <c r="E59" s="27"/>
      <c r="F59" s="29" t="s">
        <v>111</v>
      </c>
      <c r="G59" s="11">
        <v>3</v>
      </c>
    </row>
    <row r="60" spans="1:7" ht="80.099999999999994" customHeight="1" x14ac:dyDescent="0.25">
      <c r="A60" s="32"/>
      <c r="B60" s="38"/>
      <c r="C60" s="38"/>
      <c r="D60" s="23" t="s">
        <v>6</v>
      </c>
      <c r="E60" s="28"/>
      <c r="F60" s="30"/>
      <c r="G60" s="11">
        <f>3*50</f>
        <v>150</v>
      </c>
    </row>
    <row r="61" spans="1:7" ht="80.099999999999994" customHeight="1" x14ac:dyDescent="0.25">
      <c r="A61" s="31">
        <v>50</v>
      </c>
      <c r="B61" s="37" t="s">
        <v>109</v>
      </c>
      <c r="C61" s="37" t="s">
        <v>110</v>
      </c>
      <c r="D61" s="23" t="s">
        <v>49</v>
      </c>
      <c r="E61" s="27"/>
      <c r="F61" s="29" t="s">
        <v>112</v>
      </c>
      <c r="G61" s="11">
        <v>3</v>
      </c>
    </row>
    <row r="62" spans="1:7" ht="106.5" customHeight="1" x14ac:dyDescent="0.25">
      <c r="A62" s="32"/>
      <c r="B62" s="38"/>
      <c r="C62" s="38"/>
      <c r="D62" s="23" t="s">
        <v>6</v>
      </c>
      <c r="E62" s="28"/>
      <c r="F62" s="30"/>
      <c r="G62" s="11">
        <v>300</v>
      </c>
    </row>
    <row r="63" spans="1:7" ht="140.1" customHeight="1" x14ac:dyDescent="0.25">
      <c r="A63" s="9">
        <v>51</v>
      </c>
      <c r="B63" s="10" t="s">
        <v>147</v>
      </c>
      <c r="C63" s="17" t="s">
        <v>148</v>
      </c>
      <c r="D63" s="9" t="s">
        <v>6</v>
      </c>
      <c r="E63" s="15"/>
      <c r="F63" s="14" t="s">
        <v>252</v>
      </c>
      <c r="G63" s="11">
        <v>42</v>
      </c>
    </row>
    <row r="64" spans="1:7" ht="140.1" customHeight="1" x14ac:dyDescent="0.25">
      <c r="A64" s="9">
        <v>52</v>
      </c>
      <c r="B64" s="10" t="s">
        <v>26</v>
      </c>
      <c r="C64" s="17" t="s">
        <v>28</v>
      </c>
      <c r="D64" s="9" t="s">
        <v>6</v>
      </c>
      <c r="E64" s="15"/>
      <c r="F64" s="14" t="s">
        <v>40</v>
      </c>
      <c r="G64" s="11">
        <v>102</v>
      </c>
    </row>
    <row r="65" spans="1:7" ht="140.1" customHeight="1" x14ac:dyDescent="0.25">
      <c r="A65" s="9">
        <v>53</v>
      </c>
      <c r="B65" s="16" t="s">
        <v>113</v>
      </c>
      <c r="C65" s="17" t="s">
        <v>205</v>
      </c>
      <c r="D65" s="9" t="s">
        <v>6</v>
      </c>
      <c r="E65" s="15"/>
      <c r="F65" s="14" t="s">
        <v>114</v>
      </c>
      <c r="G65" s="11">
        <v>10</v>
      </c>
    </row>
    <row r="66" spans="1:7" ht="169.5" customHeight="1" x14ac:dyDescent="0.25">
      <c r="A66" s="9">
        <v>54</v>
      </c>
      <c r="B66" s="16" t="s">
        <v>256</v>
      </c>
      <c r="C66" s="17" t="s">
        <v>193</v>
      </c>
      <c r="D66" s="9" t="s">
        <v>6</v>
      </c>
      <c r="E66" s="15"/>
      <c r="F66" s="14" t="s">
        <v>253</v>
      </c>
      <c r="G66" s="11">
        <v>55</v>
      </c>
    </row>
    <row r="67" spans="1:7" ht="181.5" customHeight="1" x14ac:dyDescent="0.25">
      <c r="A67" s="9">
        <v>55</v>
      </c>
      <c r="B67" s="16" t="s">
        <v>257</v>
      </c>
      <c r="C67" s="17" t="s">
        <v>258</v>
      </c>
      <c r="D67" s="9" t="s">
        <v>6</v>
      </c>
      <c r="E67" s="15"/>
      <c r="F67" s="14" t="s">
        <v>253</v>
      </c>
      <c r="G67" s="11">
        <v>22</v>
      </c>
    </row>
    <row r="68" spans="1:7" ht="140.1" customHeight="1" x14ac:dyDescent="0.25">
      <c r="A68" s="9">
        <v>56</v>
      </c>
      <c r="B68" s="16" t="s">
        <v>259</v>
      </c>
      <c r="C68" s="17" t="s">
        <v>194</v>
      </c>
      <c r="D68" s="9" t="s">
        <v>6</v>
      </c>
      <c r="E68" s="15"/>
      <c r="F68" s="14" t="s">
        <v>254</v>
      </c>
      <c r="G68" s="11">
        <v>58</v>
      </c>
    </row>
    <row r="69" spans="1:7" ht="140.1" customHeight="1" x14ac:dyDescent="0.25">
      <c r="A69" s="9">
        <v>57</v>
      </c>
      <c r="B69" s="16" t="s">
        <v>149</v>
      </c>
      <c r="C69" s="17" t="s">
        <v>150</v>
      </c>
      <c r="D69" s="9" t="s">
        <v>6</v>
      </c>
      <c r="E69" s="15"/>
      <c r="F69" s="14" t="s">
        <v>255</v>
      </c>
      <c r="G69" s="11">
        <v>33</v>
      </c>
    </row>
    <row r="70" spans="1:7" ht="172.5" customHeight="1" x14ac:dyDescent="0.25">
      <c r="A70" s="9">
        <v>58</v>
      </c>
      <c r="B70" s="16" t="s">
        <v>260</v>
      </c>
      <c r="C70" s="17" t="s">
        <v>192</v>
      </c>
      <c r="D70" s="9" t="s">
        <v>6</v>
      </c>
      <c r="E70" s="15"/>
      <c r="F70" s="20" t="s">
        <v>261</v>
      </c>
      <c r="G70" s="11">
        <v>13</v>
      </c>
    </row>
    <row r="71" spans="1:7" ht="175.5" customHeight="1" x14ac:dyDescent="0.25">
      <c r="A71" s="9">
        <v>59</v>
      </c>
      <c r="B71" s="16" t="s">
        <v>115</v>
      </c>
      <c r="C71" s="17" t="s">
        <v>195</v>
      </c>
      <c r="D71" s="9" t="s">
        <v>6</v>
      </c>
      <c r="E71" s="15"/>
      <c r="F71" s="20" t="s">
        <v>117</v>
      </c>
      <c r="G71" s="11">
        <v>16</v>
      </c>
    </row>
    <row r="72" spans="1:7" ht="157.5" customHeight="1" x14ac:dyDescent="0.25">
      <c r="A72" s="9">
        <v>60</v>
      </c>
      <c r="B72" s="10" t="s">
        <v>59</v>
      </c>
      <c r="C72" s="10" t="s">
        <v>30</v>
      </c>
      <c r="D72" s="9" t="s">
        <v>6</v>
      </c>
      <c r="E72" s="13"/>
      <c r="F72" s="14" t="s">
        <v>54</v>
      </c>
      <c r="G72" s="11">
        <v>11</v>
      </c>
    </row>
    <row r="73" spans="1:7" ht="160.5" customHeight="1" x14ac:dyDescent="0.25">
      <c r="A73" s="9">
        <v>61</v>
      </c>
      <c r="B73" s="10" t="s">
        <v>24</v>
      </c>
      <c r="C73" s="10" t="s">
        <v>29</v>
      </c>
      <c r="D73" s="9" t="s">
        <v>6</v>
      </c>
      <c r="E73" s="13"/>
      <c r="F73" s="14" t="s">
        <v>54</v>
      </c>
      <c r="G73" s="11">
        <v>2</v>
      </c>
    </row>
    <row r="74" spans="1:7" ht="199.5" customHeight="1" x14ac:dyDescent="0.25">
      <c r="A74" s="9">
        <v>62</v>
      </c>
      <c r="B74" s="16" t="s">
        <v>116</v>
      </c>
      <c r="C74" s="17" t="s">
        <v>262</v>
      </c>
      <c r="D74" s="9" t="s">
        <v>6</v>
      </c>
      <c r="E74" s="15"/>
      <c r="F74" s="20" t="s">
        <v>263</v>
      </c>
      <c r="G74" s="11">
        <v>8</v>
      </c>
    </row>
    <row r="75" spans="1:7" ht="80.099999999999994" customHeight="1" x14ac:dyDescent="0.25">
      <c r="A75" s="31">
        <v>63</v>
      </c>
      <c r="B75" s="37" t="s">
        <v>163</v>
      </c>
      <c r="C75" s="37" t="s">
        <v>164</v>
      </c>
      <c r="D75" s="23" t="s">
        <v>49</v>
      </c>
      <c r="E75" s="27"/>
      <c r="F75" s="29" t="s">
        <v>264</v>
      </c>
      <c r="G75" s="11">
        <v>2</v>
      </c>
    </row>
    <row r="76" spans="1:7" ht="80.099999999999994" customHeight="1" x14ac:dyDescent="0.25">
      <c r="A76" s="32"/>
      <c r="B76" s="38"/>
      <c r="C76" s="38"/>
      <c r="D76" s="23" t="s">
        <v>6</v>
      </c>
      <c r="E76" s="28"/>
      <c r="F76" s="30"/>
      <c r="G76" s="11">
        <v>20</v>
      </c>
    </row>
    <row r="77" spans="1:7" ht="171.75" customHeight="1" x14ac:dyDescent="0.25">
      <c r="A77" s="9">
        <v>64</v>
      </c>
      <c r="B77" s="16" t="s">
        <v>118</v>
      </c>
      <c r="C77" s="21" t="s">
        <v>119</v>
      </c>
      <c r="D77" s="23" t="s">
        <v>120</v>
      </c>
      <c r="E77" s="13"/>
      <c r="F77" s="14" t="s">
        <v>121</v>
      </c>
      <c r="G77" s="11">
        <v>2</v>
      </c>
    </row>
    <row r="78" spans="1:7" ht="140.1" customHeight="1" x14ac:dyDescent="0.25">
      <c r="A78" s="9">
        <v>65</v>
      </c>
      <c r="B78" s="22" t="s">
        <v>122</v>
      </c>
      <c r="C78" s="17" t="s">
        <v>191</v>
      </c>
      <c r="D78" s="9" t="s">
        <v>6</v>
      </c>
      <c r="E78" s="13"/>
      <c r="F78" s="14" t="s">
        <v>123</v>
      </c>
      <c r="G78" s="11">
        <v>10</v>
      </c>
    </row>
    <row r="79" spans="1:7" ht="151.5" customHeight="1" x14ac:dyDescent="0.25">
      <c r="A79" s="9">
        <v>66</v>
      </c>
      <c r="B79" s="10" t="s">
        <v>25</v>
      </c>
      <c r="C79" s="10" t="s">
        <v>27</v>
      </c>
      <c r="D79" s="9" t="s">
        <v>6</v>
      </c>
      <c r="E79" s="13"/>
      <c r="F79" s="14" t="s">
        <v>41</v>
      </c>
      <c r="G79" s="11">
        <v>18</v>
      </c>
    </row>
    <row r="80" spans="1:7" ht="181.5" customHeight="1" x14ac:dyDescent="0.25">
      <c r="A80" s="9">
        <v>67</v>
      </c>
      <c r="B80" s="10" t="s">
        <v>31</v>
      </c>
      <c r="C80" s="10" t="s">
        <v>34</v>
      </c>
      <c r="D80" s="9" t="s">
        <v>6</v>
      </c>
      <c r="E80" s="13"/>
      <c r="F80" s="14" t="s">
        <v>55</v>
      </c>
      <c r="G80" s="11">
        <v>18</v>
      </c>
    </row>
    <row r="81" spans="1:7" ht="80.099999999999994" customHeight="1" x14ac:dyDescent="0.25">
      <c r="A81" s="31">
        <v>68</v>
      </c>
      <c r="B81" s="33" t="s">
        <v>124</v>
      </c>
      <c r="C81" s="35" t="s">
        <v>268</v>
      </c>
      <c r="D81" s="9" t="s">
        <v>267</v>
      </c>
      <c r="E81" s="27"/>
      <c r="F81" s="29" t="s">
        <v>125</v>
      </c>
      <c r="G81" s="11">
        <v>12</v>
      </c>
    </row>
    <row r="82" spans="1:7" ht="80.099999999999994" customHeight="1" x14ac:dyDescent="0.25">
      <c r="A82" s="32"/>
      <c r="B82" s="34"/>
      <c r="C82" s="36"/>
      <c r="D82" s="9" t="s">
        <v>6</v>
      </c>
      <c r="E82" s="28"/>
      <c r="F82" s="30"/>
      <c r="G82" s="11">
        <f>G81*3</f>
        <v>36</v>
      </c>
    </row>
    <row r="83" spans="1:7" ht="149.25" customHeight="1" x14ac:dyDescent="0.25">
      <c r="A83" s="9">
        <v>69</v>
      </c>
      <c r="B83" s="17" t="s">
        <v>266</v>
      </c>
      <c r="C83" s="24" t="s">
        <v>265</v>
      </c>
      <c r="D83" s="9" t="s">
        <v>6</v>
      </c>
      <c r="E83" s="13"/>
      <c r="F83" s="14" t="s">
        <v>125</v>
      </c>
      <c r="G83" s="11">
        <f>12*5</f>
        <v>60</v>
      </c>
    </row>
    <row r="84" spans="1:7" ht="140.1" customHeight="1" x14ac:dyDescent="0.25">
      <c r="A84" s="9">
        <v>70</v>
      </c>
      <c r="B84" s="10" t="s">
        <v>269</v>
      </c>
      <c r="C84" s="10" t="s">
        <v>14</v>
      </c>
      <c r="D84" s="9" t="s">
        <v>49</v>
      </c>
      <c r="E84" s="13"/>
      <c r="F84" s="14" t="s">
        <v>50</v>
      </c>
      <c r="G84" s="11">
        <v>4</v>
      </c>
    </row>
    <row r="85" spans="1:7" ht="140.1" customHeight="1" x14ac:dyDescent="0.25">
      <c r="A85" s="9">
        <v>71</v>
      </c>
      <c r="B85" s="10" t="s">
        <v>42</v>
      </c>
      <c r="C85" s="10" t="s">
        <v>44</v>
      </c>
      <c r="D85" s="9" t="s">
        <v>6</v>
      </c>
      <c r="E85" s="13"/>
      <c r="F85" s="14" t="s">
        <v>270</v>
      </c>
      <c r="G85" s="11">
        <v>4</v>
      </c>
    </row>
    <row r="86" spans="1:7" ht="187.5" customHeight="1" x14ac:dyDescent="0.25">
      <c r="A86" s="9">
        <v>72</v>
      </c>
      <c r="B86" s="16" t="s">
        <v>210</v>
      </c>
      <c r="C86" s="17" t="s">
        <v>272</v>
      </c>
      <c r="D86" s="9" t="s">
        <v>6</v>
      </c>
      <c r="E86" s="13"/>
      <c r="F86" s="14" t="s">
        <v>43</v>
      </c>
      <c r="G86" s="11">
        <v>5</v>
      </c>
    </row>
    <row r="87" spans="1:7" ht="184.5" customHeight="1" x14ac:dyDescent="0.25">
      <c r="A87" s="9">
        <v>73</v>
      </c>
      <c r="B87" s="16" t="s">
        <v>129</v>
      </c>
      <c r="C87" s="17" t="s">
        <v>130</v>
      </c>
      <c r="D87" s="9" t="s">
        <v>6</v>
      </c>
      <c r="E87" s="13"/>
      <c r="F87" s="14" t="s">
        <v>271</v>
      </c>
      <c r="G87" s="11">
        <v>5</v>
      </c>
    </row>
    <row r="88" spans="1:7" ht="140.1" customHeight="1" x14ac:dyDescent="0.25">
      <c r="A88" s="9">
        <v>74</v>
      </c>
      <c r="B88" s="10" t="s">
        <v>65</v>
      </c>
      <c r="C88" s="10" t="s">
        <v>70</v>
      </c>
      <c r="D88" s="9" t="s">
        <v>6</v>
      </c>
      <c r="E88" s="13"/>
      <c r="F88" s="14" t="s">
        <v>52</v>
      </c>
      <c r="G88" s="11">
        <v>3</v>
      </c>
    </row>
    <row r="89" spans="1:7" ht="192" customHeight="1" x14ac:dyDescent="0.25">
      <c r="A89" s="9">
        <v>75</v>
      </c>
      <c r="B89" s="10" t="s">
        <v>21</v>
      </c>
      <c r="C89" s="10" t="s">
        <v>23</v>
      </c>
      <c r="D89" s="9" t="s">
        <v>49</v>
      </c>
      <c r="E89" s="13"/>
      <c r="F89" s="14" t="s">
        <v>48</v>
      </c>
      <c r="G89" s="11">
        <v>5</v>
      </c>
    </row>
    <row r="90" spans="1:7" ht="237.75" customHeight="1" x14ac:dyDescent="0.25">
      <c r="A90" s="9">
        <v>76</v>
      </c>
      <c r="B90" s="16" t="s">
        <v>126</v>
      </c>
      <c r="C90" s="17" t="s">
        <v>127</v>
      </c>
      <c r="D90" s="11" t="s">
        <v>49</v>
      </c>
      <c r="E90" s="13"/>
      <c r="F90" s="14" t="s">
        <v>128</v>
      </c>
      <c r="G90" s="11">
        <v>10</v>
      </c>
    </row>
    <row r="91" spans="1:7" ht="213.75" customHeight="1" x14ac:dyDescent="0.25">
      <c r="A91" s="9">
        <v>77</v>
      </c>
      <c r="B91" s="16" t="s">
        <v>131</v>
      </c>
      <c r="C91" s="17" t="s">
        <v>274</v>
      </c>
      <c r="D91" s="9" t="s">
        <v>49</v>
      </c>
      <c r="E91" s="13"/>
      <c r="F91" s="14" t="s">
        <v>273</v>
      </c>
      <c r="G91" s="11">
        <v>108</v>
      </c>
    </row>
    <row r="92" spans="1:7" ht="160.5" customHeight="1" x14ac:dyDescent="0.25">
      <c r="A92" s="9">
        <v>78</v>
      </c>
      <c r="B92" s="17" t="s">
        <v>132</v>
      </c>
      <c r="C92" s="17" t="s">
        <v>133</v>
      </c>
      <c r="D92" s="9" t="s">
        <v>49</v>
      </c>
      <c r="E92" s="13"/>
      <c r="F92" s="14" t="s">
        <v>134</v>
      </c>
      <c r="G92" s="11">
        <v>42</v>
      </c>
    </row>
    <row r="93" spans="1:7" ht="261" customHeight="1" x14ac:dyDescent="0.25">
      <c r="A93" s="9">
        <v>79</v>
      </c>
      <c r="B93" s="10" t="s">
        <v>206</v>
      </c>
      <c r="C93" s="10" t="s">
        <v>207</v>
      </c>
      <c r="D93" s="9" t="s">
        <v>6</v>
      </c>
      <c r="E93" s="9"/>
      <c r="F93" s="9" t="s">
        <v>78</v>
      </c>
      <c r="G93" s="11">
        <v>15</v>
      </c>
    </row>
    <row r="94" spans="1:7" ht="166.5" customHeight="1" x14ac:dyDescent="0.25">
      <c r="A94" s="9">
        <v>80</v>
      </c>
      <c r="B94" s="16" t="s">
        <v>211</v>
      </c>
      <c r="C94" s="17" t="s">
        <v>172</v>
      </c>
      <c r="D94" s="9" t="s">
        <v>49</v>
      </c>
      <c r="E94" s="13"/>
      <c r="F94" s="14" t="s">
        <v>275</v>
      </c>
      <c r="G94" s="11">
        <v>10</v>
      </c>
    </row>
    <row r="95" spans="1:7" ht="166.5" customHeight="1" x14ac:dyDescent="0.25">
      <c r="A95" s="9">
        <v>81</v>
      </c>
      <c r="B95" s="16" t="s">
        <v>169</v>
      </c>
      <c r="C95" s="17" t="s">
        <v>294</v>
      </c>
      <c r="D95" s="9" t="s">
        <v>49</v>
      </c>
      <c r="E95" s="13"/>
      <c r="F95" s="14" t="s">
        <v>278</v>
      </c>
      <c r="G95" s="11">
        <v>8</v>
      </c>
    </row>
    <row r="96" spans="1:7" ht="163.5" customHeight="1" x14ac:dyDescent="0.25">
      <c r="A96" s="9">
        <v>82</v>
      </c>
      <c r="B96" s="16" t="s">
        <v>170</v>
      </c>
      <c r="C96" s="17" t="s">
        <v>180</v>
      </c>
      <c r="D96" s="9" t="s">
        <v>49</v>
      </c>
      <c r="E96" s="13"/>
      <c r="F96" s="14" t="s">
        <v>277</v>
      </c>
      <c r="G96" s="11">
        <v>6</v>
      </c>
    </row>
    <row r="97" spans="1:7" ht="166.5" customHeight="1" x14ac:dyDescent="0.25">
      <c r="A97" s="9">
        <v>83</v>
      </c>
      <c r="B97" s="16" t="s">
        <v>171</v>
      </c>
      <c r="C97" s="17" t="s">
        <v>179</v>
      </c>
      <c r="D97" s="9" t="s">
        <v>49</v>
      </c>
      <c r="E97" s="13"/>
      <c r="F97" s="14" t="s">
        <v>276</v>
      </c>
      <c r="G97" s="11">
        <v>63</v>
      </c>
    </row>
    <row r="98" spans="1:7" ht="140.1" customHeight="1" x14ac:dyDescent="0.25">
      <c r="A98" s="9">
        <v>84</v>
      </c>
      <c r="B98" s="16" t="s">
        <v>135</v>
      </c>
      <c r="C98" s="17" t="s">
        <v>182</v>
      </c>
      <c r="D98" s="9" t="s">
        <v>49</v>
      </c>
      <c r="E98" s="13"/>
      <c r="F98" s="14" t="s">
        <v>136</v>
      </c>
      <c r="G98" s="11">
        <v>50</v>
      </c>
    </row>
    <row r="99" spans="1:7" ht="140.1" customHeight="1" x14ac:dyDescent="0.25">
      <c r="A99" s="9">
        <v>85</v>
      </c>
      <c r="B99" s="16" t="s">
        <v>160</v>
      </c>
      <c r="C99" s="17" t="s">
        <v>181</v>
      </c>
      <c r="D99" s="9" t="s">
        <v>49</v>
      </c>
      <c r="E99" s="13"/>
      <c r="F99" s="14" t="s">
        <v>282</v>
      </c>
      <c r="G99" s="11">
        <v>42</v>
      </c>
    </row>
    <row r="100" spans="1:7" ht="140.1" customHeight="1" x14ac:dyDescent="0.25">
      <c r="A100" s="9">
        <v>86</v>
      </c>
      <c r="B100" s="16" t="s">
        <v>159</v>
      </c>
      <c r="C100" s="17" t="s">
        <v>183</v>
      </c>
      <c r="D100" s="9" t="s">
        <v>49</v>
      </c>
      <c r="E100" s="13"/>
      <c r="F100" s="14" t="s">
        <v>136</v>
      </c>
      <c r="G100" s="11">
        <v>21</v>
      </c>
    </row>
    <row r="101" spans="1:7" ht="202.5" customHeight="1" x14ac:dyDescent="0.25">
      <c r="A101" s="9">
        <v>87</v>
      </c>
      <c r="B101" s="16" t="s">
        <v>161</v>
      </c>
      <c r="C101" s="17" t="s">
        <v>162</v>
      </c>
      <c r="D101" s="9" t="s">
        <v>6</v>
      </c>
      <c r="E101" s="13"/>
      <c r="F101" s="14" t="s">
        <v>279</v>
      </c>
      <c r="G101" s="11">
        <v>9</v>
      </c>
    </row>
    <row r="102" spans="1:7" ht="260.25" customHeight="1" x14ac:dyDescent="0.25">
      <c r="A102" s="9">
        <v>88</v>
      </c>
      <c r="B102" s="16" t="s">
        <v>175</v>
      </c>
      <c r="C102" s="17" t="s">
        <v>295</v>
      </c>
      <c r="D102" s="9" t="s">
        <v>6</v>
      </c>
      <c r="E102" s="13"/>
      <c r="F102" s="14" t="s">
        <v>280</v>
      </c>
      <c r="G102" s="11">
        <v>5</v>
      </c>
    </row>
    <row r="103" spans="1:7" ht="232.5" customHeight="1" x14ac:dyDescent="0.25">
      <c r="A103" s="9">
        <v>89</v>
      </c>
      <c r="B103" s="16" t="s">
        <v>174</v>
      </c>
      <c r="C103" s="17" t="s">
        <v>176</v>
      </c>
      <c r="D103" s="9" t="s">
        <v>6</v>
      </c>
      <c r="E103" s="13"/>
      <c r="F103" s="14" t="s">
        <v>281</v>
      </c>
      <c r="G103" s="11">
        <v>8</v>
      </c>
    </row>
    <row r="104" spans="1:7" ht="303.75" customHeight="1" x14ac:dyDescent="0.25">
      <c r="A104" s="9">
        <v>90</v>
      </c>
      <c r="B104" s="16" t="s">
        <v>137</v>
      </c>
      <c r="C104" s="17" t="s">
        <v>138</v>
      </c>
      <c r="D104" s="9" t="s">
        <v>6</v>
      </c>
      <c r="E104" s="13"/>
      <c r="F104" s="14" t="s">
        <v>286</v>
      </c>
      <c r="G104" s="11">
        <v>25</v>
      </c>
    </row>
    <row r="105" spans="1:7" ht="261.75" customHeight="1" x14ac:dyDescent="0.25">
      <c r="A105" s="9">
        <v>91</v>
      </c>
      <c r="B105" s="16" t="s">
        <v>215</v>
      </c>
      <c r="C105" s="17" t="s">
        <v>216</v>
      </c>
      <c r="D105" s="9" t="s">
        <v>6</v>
      </c>
      <c r="E105" s="13"/>
      <c r="F105" s="14" t="s">
        <v>284</v>
      </c>
      <c r="G105" s="11">
        <v>12</v>
      </c>
    </row>
    <row r="106" spans="1:7" ht="275.25" customHeight="1" x14ac:dyDescent="0.25">
      <c r="A106" s="9">
        <v>92</v>
      </c>
      <c r="B106" s="16" t="s">
        <v>214</v>
      </c>
      <c r="C106" s="24" t="s">
        <v>213</v>
      </c>
      <c r="D106" s="9" t="s">
        <v>6</v>
      </c>
      <c r="E106" s="13"/>
      <c r="F106" s="14" t="s">
        <v>284</v>
      </c>
      <c r="G106" s="11">
        <v>19</v>
      </c>
    </row>
    <row r="107" spans="1:7" ht="245.25" customHeight="1" x14ac:dyDescent="0.25">
      <c r="A107" s="9">
        <v>93</v>
      </c>
      <c r="B107" s="10" t="s">
        <v>57</v>
      </c>
      <c r="C107" s="17" t="s">
        <v>287</v>
      </c>
      <c r="D107" s="9" t="s">
        <v>6</v>
      </c>
      <c r="E107" s="13"/>
      <c r="F107" s="14" t="s">
        <v>71</v>
      </c>
      <c r="G107" s="11">
        <v>22</v>
      </c>
    </row>
    <row r="108" spans="1:7" ht="223.5" customHeight="1" x14ac:dyDescent="0.25">
      <c r="A108" s="9">
        <v>94</v>
      </c>
      <c r="B108" s="16" t="s">
        <v>221</v>
      </c>
      <c r="C108" s="17" t="s">
        <v>222</v>
      </c>
      <c r="D108" s="9" t="s">
        <v>6</v>
      </c>
      <c r="E108" s="13"/>
      <c r="F108" s="14" t="s">
        <v>71</v>
      </c>
      <c r="G108" s="11">
        <v>31</v>
      </c>
    </row>
    <row r="109" spans="1:7" ht="215.25" customHeight="1" x14ac:dyDescent="0.25">
      <c r="A109" s="9">
        <v>95</v>
      </c>
      <c r="B109" s="16" t="s">
        <v>219</v>
      </c>
      <c r="C109" s="17" t="s">
        <v>220</v>
      </c>
      <c r="D109" s="9" t="s">
        <v>6</v>
      </c>
      <c r="E109" s="13"/>
      <c r="F109" s="14" t="s">
        <v>71</v>
      </c>
      <c r="G109" s="11">
        <v>41</v>
      </c>
    </row>
    <row r="110" spans="1:7" ht="237" customHeight="1" x14ac:dyDescent="0.25">
      <c r="A110" s="9">
        <v>96</v>
      </c>
      <c r="B110" s="21" t="s">
        <v>139</v>
      </c>
      <c r="C110" s="21" t="s">
        <v>140</v>
      </c>
      <c r="D110" s="9" t="s">
        <v>6</v>
      </c>
      <c r="E110" s="13"/>
      <c r="F110" s="14" t="s">
        <v>283</v>
      </c>
      <c r="G110" s="11">
        <v>39</v>
      </c>
    </row>
    <row r="111" spans="1:7" ht="289.5" customHeight="1" x14ac:dyDescent="0.25">
      <c r="A111" s="9">
        <v>97</v>
      </c>
      <c r="B111" s="16" t="s">
        <v>217</v>
      </c>
      <c r="C111" s="17" t="s">
        <v>218</v>
      </c>
      <c r="D111" s="9" t="s">
        <v>6</v>
      </c>
      <c r="E111" s="13"/>
      <c r="F111" s="14" t="s">
        <v>285</v>
      </c>
      <c r="G111" s="11">
        <v>15</v>
      </c>
    </row>
    <row r="112" spans="1:7" ht="186" customHeight="1" x14ac:dyDescent="0.25">
      <c r="A112" s="9">
        <v>98</v>
      </c>
      <c r="B112" s="17" t="s">
        <v>141</v>
      </c>
      <c r="C112" s="17" t="s">
        <v>142</v>
      </c>
      <c r="D112" s="9" t="s">
        <v>6</v>
      </c>
      <c r="E112" s="13"/>
      <c r="F112" s="14" t="s">
        <v>143</v>
      </c>
      <c r="G112" s="11">
        <v>38</v>
      </c>
    </row>
    <row r="113" spans="1:7" ht="140.1" customHeight="1" x14ac:dyDescent="0.25">
      <c r="A113" s="9">
        <v>99</v>
      </c>
      <c r="B113" s="17" t="s">
        <v>144</v>
      </c>
      <c r="C113" s="17" t="s">
        <v>145</v>
      </c>
      <c r="D113" s="9" t="s">
        <v>6</v>
      </c>
      <c r="E113" s="13"/>
      <c r="F113" s="11" t="s">
        <v>146</v>
      </c>
      <c r="G113" s="11">
        <v>3</v>
      </c>
    </row>
    <row r="114" spans="1:7" ht="150" customHeight="1" x14ac:dyDescent="0.25">
      <c r="A114" s="9">
        <v>100</v>
      </c>
      <c r="B114" s="10" t="s">
        <v>212</v>
      </c>
      <c r="C114" s="10" t="s">
        <v>302</v>
      </c>
      <c r="D114" s="25" t="s">
        <v>6</v>
      </c>
      <c r="E114" s="3"/>
      <c r="F114" s="12" t="s">
        <v>291</v>
      </c>
      <c r="G114" s="12">
        <v>15</v>
      </c>
    </row>
    <row r="115" spans="1:7" x14ac:dyDescent="0.25">
      <c r="F115" s="7" t="s">
        <v>297</v>
      </c>
      <c r="G115" s="26" t="s">
        <v>298</v>
      </c>
    </row>
    <row r="116" spans="1:7" x14ac:dyDescent="0.25">
      <c r="G116" s="26" t="s">
        <v>299</v>
      </c>
    </row>
    <row r="117" spans="1:7" x14ac:dyDescent="0.25">
      <c r="G117" s="26" t="s">
        <v>300</v>
      </c>
    </row>
    <row r="118" spans="1:7" x14ac:dyDescent="0.25">
      <c r="G118" s="26" t="s">
        <v>301</v>
      </c>
    </row>
  </sheetData>
  <sortState ref="B3:L258">
    <sortCondition ref="B3"/>
  </sortState>
  <mergeCells count="61">
    <mergeCell ref="A1:G1"/>
    <mergeCell ref="A7:A8"/>
    <mergeCell ref="B7:B8"/>
    <mergeCell ref="C7:C8"/>
    <mergeCell ref="F7:F8"/>
    <mergeCell ref="E7:E8"/>
    <mergeCell ref="B9:B10"/>
    <mergeCell ref="A9:A10"/>
    <mergeCell ref="C9:C10"/>
    <mergeCell ref="F9:F10"/>
    <mergeCell ref="E9:E10"/>
    <mergeCell ref="F11:F12"/>
    <mergeCell ref="A13:A14"/>
    <mergeCell ref="B13:B14"/>
    <mergeCell ref="C13:C14"/>
    <mergeCell ref="E13:E14"/>
    <mergeCell ref="F13:F14"/>
    <mergeCell ref="A11:A12"/>
    <mergeCell ref="B11:B12"/>
    <mergeCell ref="C11:C12"/>
    <mergeCell ref="E11:E12"/>
    <mergeCell ref="F15:F16"/>
    <mergeCell ref="B39:B40"/>
    <mergeCell ref="A39:A40"/>
    <mergeCell ref="C39:C40"/>
    <mergeCell ref="E39:E40"/>
    <mergeCell ref="F39:F40"/>
    <mergeCell ref="B15:B16"/>
    <mergeCell ref="A15:A16"/>
    <mergeCell ref="C15:C16"/>
    <mergeCell ref="E15:E16"/>
    <mergeCell ref="A43:A44"/>
    <mergeCell ref="B43:B44"/>
    <mergeCell ref="C43:C44"/>
    <mergeCell ref="E43:E44"/>
    <mergeCell ref="A59:A60"/>
    <mergeCell ref="A45:A46"/>
    <mergeCell ref="B45:B46"/>
    <mergeCell ref="C45:C46"/>
    <mergeCell ref="F45:F46"/>
    <mergeCell ref="E45:E46"/>
    <mergeCell ref="B59:B60"/>
    <mergeCell ref="C59:C60"/>
    <mergeCell ref="E59:E60"/>
    <mergeCell ref="F59:F60"/>
    <mergeCell ref="F43:F44"/>
    <mergeCell ref="E61:E62"/>
    <mergeCell ref="F61:F62"/>
    <mergeCell ref="A81:A82"/>
    <mergeCell ref="B81:B82"/>
    <mergeCell ref="C81:C82"/>
    <mergeCell ref="F81:F82"/>
    <mergeCell ref="E81:E82"/>
    <mergeCell ref="A75:A76"/>
    <mergeCell ref="B75:B76"/>
    <mergeCell ref="C75:C76"/>
    <mergeCell ref="E75:E76"/>
    <mergeCell ref="F75:F76"/>
    <mergeCell ref="A61:A62"/>
    <mergeCell ref="B61:B62"/>
    <mergeCell ref="C61:C62"/>
  </mergeCells>
  <pageMargins left="0.70866141732283472" right="0.70866141732283472" top="0.74803149606299213" bottom="0.74803149606299213" header="0.31496062992125984" footer="0.31496062992125984"/>
  <pageSetup paperSize="9" scale="87" fitToHeight="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Макеева Дарья Александровна</dc:creator>
  <cp:lastModifiedBy>Макеева Дарья Александровна</cp:lastModifiedBy>
  <cp:lastPrinted>2026-06-05T13:31:59Z</cp:lastPrinted>
  <dcterms:created xsi:type="dcterms:W3CDTF">2024-11-19T13:14:32Z</dcterms:created>
  <dcterms:modified xsi:type="dcterms:W3CDTF">2026-06-05T13:41:34Z</dcterms:modified>
</cp:coreProperties>
</file>