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rnovKG\Downloads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4" i="1" l="1"/>
  <c r="M13" i="1"/>
  <c r="M12" i="1"/>
  <c r="G14" i="1"/>
  <c r="F14" i="1"/>
  <c r="G13" i="1"/>
  <c r="F13" i="1"/>
  <c r="G12" i="1"/>
  <c r="F12" i="1"/>
  <c r="H12" i="1" l="1"/>
  <c r="H14" i="1"/>
  <c r="H13" i="1"/>
  <c r="M15" i="1" l="1"/>
</calcChain>
</file>

<file path=xl/sharedStrings.xml><?xml version="1.0" encoding="utf-8"?>
<sst xmlns="http://schemas.openxmlformats.org/spreadsheetml/2006/main" count="27" uniqueCount="24">
  <si>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</si>
  <si>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</si>
  <si>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</si>
  <si>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</si>
  <si>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</si>
  <si>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</si>
  <si>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</si>
  <si>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</si>
  <si>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</si>
  <si>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</si>
  <si>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</si>
  <si>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</si>
  <si>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</si>
  <si>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</si>
  <si>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</si>
  <si>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</si>
  <si>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</si>
  <si>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</si>
  <si>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</si>
  <si>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</si>
  <si>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</si>
  <si>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</si>
  <si>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</si>
  <si>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№101  комбинированного вида 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</si>
</sst>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 shrinkToFit="1"/>
    </xf>
    <xf numFmtId="9" fontId="16" fillId="0" borderId="3" xfId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1" xfId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6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workbookViewId="0">
      <selection activeCell="E17" sqref="E17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5" customWidth="1"/>
    <col min="10" max="10" width="16.5703125" style="17" customWidth="1"/>
    <col min="11" max="11" width="16.5703125" style="10" customWidth="1"/>
    <col min="12" max="12" width="19.85546875" style="13" customWidth="1"/>
    <col min="13" max="13" width="14.140625" style="10" customWidth="1"/>
    <col min="14" max="16384" width="9.140625" style="10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14"/>
      <c r="J2" s="16"/>
      <c r="K2" s="11"/>
      <c r="L2" s="12"/>
      <c r="M2" s="11"/>
      <c r="N2" s="11"/>
    </row>
    <row r="3" spans="1:14" s="18" customFormat="1" x14ac:dyDescent="0.25"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18" customFormat="1" x14ac:dyDescent="0.25">
      <c r="A4" s="33" t="s">
        <v>11</v>
      </c>
      <c r="B4" s="33"/>
      <c r="C4" s="33"/>
      <c r="D4" s="33"/>
      <c r="E4" s="33"/>
      <c r="F4" s="33"/>
      <c r="G4" s="33"/>
      <c r="H4" s="33"/>
    </row>
    <row r="5" spans="1:14" s="18" customFormat="1" x14ac:dyDescent="0.25">
      <c r="A5" s="33" t="s">
        <v>1</v>
      </c>
      <c r="B5" s="33"/>
      <c r="C5" s="33"/>
      <c r="D5" s="33"/>
      <c r="E5" s="33"/>
      <c r="F5" s="33"/>
      <c r="G5" s="33"/>
      <c r="H5" s="33"/>
    </row>
    <row r="6" spans="1:14" s="18" customFormat="1" x14ac:dyDescent="0.25"/>
    <row r="7" spans="1:14" s="18" customFormat="1" x14ac:dyDescent="0.25">
      <c r="B7" s="36" t="s">
        <v>23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4" ht="28.5" customHeight="1" x14ac:dyDescent="0.25">
      <c r="A8" s="35" t="s">
        <v>7</v>
      </c>
      <c r="B8" s="35"/>
      <c r="C8" s="35"/>
      <c r="D8" s="35"/>
      <c r="E8" s="35"/>
      <c r="F8" s="35"/>
      <c r="G8" s="35"/>
      <c r="H8" s="35"/>
    </row>
    <row r="10" spans="1:14" s="18" customFormat="1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20"/>
      <c r="J10" s="20"/>
      <c r="K10" s="20"/>
      <c r="L10" s="20"/>
      <c r="M10" s="20"/>
    </row>
    <row r="11" spans="1:14" s="19" customFormat="1" ht="118.5" customHeight="1" x14ac:dyDescent="0.25">
      <c r="A11" s="21" t="s">
        <v>4</v>
      </c>
      <c r="B11" s="22" t="s">
        <v>8</v>
      </c>
      <c r="C11" s="22" t="s">
        <v>15</v>
      </c>
      <c r="D11" s="22" t="s">
        <v>16</v>
      </c>
      <c r="E11" s="22" t="s">
        <v>17</v>
      </c>
      <c r="F11" s="22" t="s">
        <v>9</v>
      </c>
      <c r="G11" s="21" t="s">
        <v>3</v>
      </c>
      <c r="H11" s="23" t="s">
        <v>2</v>
      </c>
      <c r="I11" s="21" t="s">
        <v>18</v>
      </c>
      <c r="J11" s="21" t="s">
        <v>19</v>
      </c>
      <c r="K11" s="24" t="s">
        <v>21</v>
      </c>
      <c r="L11" s="21" t="s">
        <v>22</v>
      </c>
      <c r="M11" s="21" t="s">
        <v>6</v>
      </c>
    </row>
    <row r="12" spans="1:14" s="18" customFormat="1" ht="45" x14ac:dyDescent="0.25">
      <c r="A12" s="20">
        <v>1</v>
      </c>
      <c r="B12" s="20" t="s">
        <v>12</v>
      </c>
      <c r="C12" s="25">
        <v>4</v>
      </c>
      <c r="D12" s="25">
        <v>3.7</v>
      </c>
      <c r="E12" s="25">
        <v>3.58</v>
      </c>
      <c r="F12" s="26">
        <f t="shared" ref="F12" si="0">AVERAGE(C12:E12)</f>
        <v>3.76</v>
      </c>
      <c r="G12" s="26">
        <f t="shared" ref="G12" si="1">STDEV(C12:E12)</f>
        <v>0.22</v>
      </c>
      <c r="H12" s="27">
        <f t="shared" ref="H12" si="2">G12/F12*100</f>
        <v>5.85</v>
      </c>
      <c r="I12" s="25">
        <v>3.58</v>
      </c>
      <c r="J12" s="28">
        <v>3459</v>
      </c>
      <c r="K12" s="29" t="s">
        <v>20</v>
      </c>
      <c r="L12" s="30">
        <v>12</v>
      </c>
      <c r="M12" s="26">
        <f>I12*J12*L12</f>
        <v>148598.64000000001</v>
      </c>
    </row>
    <row r="13" spans="1:14" s="18" customFormat="1" ht="45" x14ac:dyDescent="0.25">
      <c r="A13" s="20">
        <v>2</v>
      </c>
      <c r="B13" s="20" t="s">
        <v>14</v>
      </c>
      <c r="C13" s="25">
        <v>4</v>
      </c>
      <c r="D13" s="25">
        <v>3.5</v>
      </c>
      <c r="E13" s="25">
        <v>3.48</v>
      </c>
      <c r="F13" s="26">
        <f t="shared" ref="F13:F14" si="3">AVERAGE(C13:E13)</f>
        <v>3.66</v>
      </c>
      <c r="G13" s="26">
        <f t="shared" ref="G13:G14" si="4">STDEV(C13:E13)</f>
        <v>0.28999999999999998</v>
      </c>
      <c r="H13" s="27">
        <f t="shared" ref="H13:H14" si="5">G13/F13*100</f>
        <v>7.92</v>
      </c>
      <c r="I13" s="25">
        <v>3.48</v>
      </c>
      <c r="J13" s="29">
        <v>3459</v>
      </c>
      <c r="K13" s="29" t="s">
        <v>20</v>
      </c>
      <c r="L13" s="30">
        <v>12</v>
      </c>
      <c r="M13" s="26">
        <f>I13*J13*L13</f>
        <v>144447.84</v>
      </c>
    </row>
    <row r="14" spans="1:14" s="18" customFormat="1" ht="30" x14ac:dyDescent="0.25">
      <c r="A14" s="20">
        <v>3</v>
      </c>
      <c r="B14" s="20" t="s">
        <v>13</v>
      </c>
      <c r="C14" s="25">
        <v>45000</v>
      </c>
      <c r="D14" s="25">
        <v>41400</v>
      </c>
      <c r="E14" s="25">
        <v>40000</v>
      </c>
      <c r="F14" s="26">
        <f t="shared" si="3"/>
        <v>42133.33</v>
      </c>
      <c r="G14" s="26">
        <f t="shared" si="4"/>
        <v>2579.41</v>
      </c>
      <c r="H14" s="27">
        <f t="shared" si="5"/>
        <v>6.12</v>
      </c>
      <c r="I14" s="25">
        <v>40000</v>
      </c>
      <c r="J14" s="29" t="s">
        <v>20</v>
      </c>
      <c r="K14" s="28">
        <v>1</v>
      </c>
      <c r="L14" s="29" t="s">
        <v>20</v>
      </c>
      <c r="M14" s="26">
        <f t="shared" ref="M14" si="6">I14*K14</f>
        <v>40000</v>
      </c>
    </row>
    <row r="15" spans="1:14" s="18" customFormat="1" x14ac:dyDescent="0.25">
      <c r="L15" s="19" t="s">
        <v>10</v>
      </c>
      <c r="M15" s="31">
        <f>SUM(M12:M14)</f>
        <v>333046.48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0"/>
      <c r="C27" s="40"/>
      <c r="D27" s="40"/>
      <c r="E27" s="40"/>
      <c r="F27" s="40"/>
      <c r="G27" s="40"/>
      <c r="H27" s="40"/>
      <c r="I27" s="5"/>
      <c r="J27" s="39"/>
      <c r="K27" s="3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2017-04-26T13:19:09Z</cp:lastPrinted>
  <dcterms:created xsi:type="dcterms:W3CDTF">2014-02-20T07:55:18Z</dcterms:created>
  <dcterms:modified xsi:type="dcterms:W3CDTF">2026-06-03T09:52:50Z</dcterms:modified>
</cp:coreProperties>
</file>