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065" windowHeight="8025"/>
  </bookViews>
  <sheets>
    <sheet name="Лист1" sheetId="1" r:id="rId1"/>
  </sheets>
  <definedNames>
    <definedName name="_xlnm._FilterDatabase" localSheetId="0" hidden="1">Лист1!$A$8:$L$13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F10" i="1"/>
  <c r="I10" i="1" s="1"/>
  <c r="L10" i="1" s="1"/>
  <c r="K10" i="1" l="1"/>
  <c r="J9" i="1"/>
  <c r="F9" i="1"/>
  <c r="I9" i="1" s="1"/>
  <c r="L9" i="1" s="1"/>
  <c r="K9" i="1" l="1"/>
  <c r="L11" i="1" l="1"/>
</calcChain>
</file>

<file path=xl/sharedStrings.xml><?xml version="1.0" encoding="utf-8"?>
<sst xmlns="http://schemas.openxmlformats.org/spreadsheetml/2006/main" count="24" uniqueCount="24">
  <si>
    <t>Обоснование и расчет начальной (максимальной) цены контракта
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</si>
  <si>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</si>
  <si>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</si>
  <si>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</si>
  <si>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</si>
  <si>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</si>
  <si>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</si>
  <si>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</si>
  <si>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</si>
  <si>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</si>
  <si>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</si>
  <si>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</si>
  <si>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</si>
  <si>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</si>
  <si>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</si>
  <si>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</si>
  <si>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</si>
  <si>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</si>
  <si>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</si>
  <si>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Документовед</t>
  </si>
  <si>
    <t>Пономаренко А.И.</t>
  </si>
  <si>
    <t>Плёнка-пакет для ламинирования А4</t>
  </si>
  <si>
    <t>Плёнка-пакет для ламинирования А5</t>
  </si>
  <si>
    <t xml:space="preserve">"Поставка пленок-заготовок для ламинирования в  для Государственного бюджетного дошкольного образовательного учреждения детский сад №29 Красногвардейского района Санкт-Петербурга, для нужд Санкт-Петербурга в 2026 году. Заказчиком было направлены запросы от 13.05.2026 г. № 25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""""""""Интернет"""""""").
Ответы на запрос получены от 3 поставщиков (подрядчиков, исполнителей). 1. ИЦИ № 1 Вх.№1-пл от 22.05.2026 г., 2. ИЦИ № 2 Вх.№ 2-пл от 22.05.2026, 3. ИЦИ № 3 Вх.№ 3-пл от 22.05.2026 г.  "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</si>
</sst>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rgb="FF33333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212121"/>
      </left>
      <right style="medium">
        <color rgb="FF212121"/>
      </right>
      <top style="medium">
        <color rgb="FF212121"/>
      </top>
      <bottom style="medium">
        <color rgb="FF212121"/>
      </bottom>
      <diagonal/>
    </border>
    <border>
      <left style="medium">
        <color rgb="FF212121"/>
      </left>
      <right style="medium">
        <color rgb="FF212121"/>
      </right>
      <top/>
      <bottom style="medium">
        <color rgb="FF212121"/>
      </bottom>
      <diagonal/>
    </border>
  </borders>
  <cellStyleXfs count="2">
    <xf numFmtId="0" fontId="0" fillId="0" borderId="0"/>
    <xf numFmtId="0" fontId="9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4" fontId="8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542925</xdr:rowOff>
    </xdr:from>
    <xdr:to>
      <xdr:col>11</xdr:col>
      <xdr:colOff>781050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6</xdr:row>
      <xdr:rowOff>847725</xdr:rowOff>
    </xdr:from>
    <xdr:to>
      <xdr:col>10</xdr:col>
      <xdr:colOff>624987</xdr:colOff>
      <xdr:row>6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654206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10</xdr:row>
      <xdr:rowOff>19050</xdr:rowOff>
    </xdr:from>
    <xdr:to>
      <xdr:col>10</xdr:col>
      <xdr:colOff>225425</xdr:colOff>
      <xdr:row>10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H6" sqref="H6:H7"/>
    </sheetView>
  </sheetViews>
  <sheetFormatPr defaultRowHeight="15" x14ac:dyDescent="0.25"/>
  <cols>
    <col min="1" max="1" width="8" customWidth="1"/>
    <col min="2" max="2" width="31.28515625" customWidth="1"/>
    <col min="8" max="8" width="9.7109375" customWidth="1"/>
    <col min="9" max="9" width="11.5703125" customWidth="1"/>
    <col min="10" max="10" width="10.85546875" customWidth="1"/>
    <col min="11" max="11" width="18" customWidth="1"/>
    <col min="12" max="12" width="18.85546875" customWidth="1"/>
  </cols>
  <sheetData>
    <row r="1" spans="1:12" ht="12" customHeight="1" x14ac:dyDescent="0.25"/>
    <row r="2" spans="1:12" ht="14.25" hidden="1" customHeight="1" x14ac:dyDescent="0.25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ht="31.5" customHeight="1" x14ac:dyDescent="0.25">
      <c r="A3" s="15" t="s">
        <v>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2" ht="85.5" customHeight="1" x14ac:dyDescent="0.25">
      <c r="A4" s="17" t="s">
        <v>23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2" ht="2.25" customHeight="1" x14ac:dyDescent="0.25"/>
    <row r="6" spans="1:12" ht="36" customHeight="1" x14ac:dyDescent="0.25">
      <c r="A6" s="18" t="s">
        <v>1</v>
      </c>
      <c r="B6" s="18" t="s">
        <v>2</v>
      </c>
      <c r="C6" s="18" t="s">
        <v>3</v>
      </c>
      <c r="D6" s="18"/>
      <c r="E6" s="18"/>
      <c r="F6" s="18"/>
      <c r="G6" s="18" t="s">
        <v>7</v>
      </c>
      <c r="H6" s="18" t="s">
        <v>8</v>
      </c>
      <c r="I6" s="18" t="s">
        <v>9</v>
      </c>
      <c r="J6" s="18"/>
      <c r="K6" s="18"/>
      <c r="L6" s="4" t="s">
        <v>18</v>
      </c>
    </row>
    <row r="7" spans="1:12" ht="106.5" customHeight="1" x14ac:dyDescent="0.25">
      <c r="A7" s="18"/>
      <c r="B7" s="19"/>
      <c r="C7" s="5" t="s">
        <v>4</v>
      </c>
      <c r="D7" s="5" t="s">
        <v>5</v>
      </c>
      <c r="E7" s="5" t="s">
        <v>6</v>
      </c>
      <c r="F7" s="5"/>
      <c r="G7" s="18"/>
      <c r="H7" s="18"/>
      <c r="I7" s="5" t="s">
        <v>10</v>
      </c>
      <c r="J7" s="6" t="s">
        <v>11</v>
      </c>
      <c r="K7" s="6" t="s">
        <v>12</v>
      </c>
      <c r="L7" s="5"/>
    </row>
    <row r="8" spans="1:12" ht="60.75" thickBot="1" x14ac:dyDescent="0.3">
      <c r="A8" s="3">
        <v>1</v>
      </c>
      <c r="B8" s="9">
        <v>2</v>
      </c>
      <c r="C8" s="3">
        <v>3</v>
      </c>
      <c r="D8" s="3">
        <v>4</v>
      </c>
      <c r="E8" s="3">
        <v>5</v>
      </c>
      <c r="F8" s="3" t="s">
        <v>13</v>
      </c>
      <c r="G8" s="3">
        <v>7</v>
      </c>
      <c r="H8" s="3" t="s">
        <v>14</v>
      </c>
      <c r="I8" s="3" t="s">
        <v>15</v>
      </c>
      <c r="J8" s="3">
        <v>10</v>
      </c>
      <c r="K8" s="3">
        <v>11</v>
      </c>
      <c r="L8" s="3" t="s">
        <v>16</v>
      </c>
    </row>
    <row r="9" spans="1:12" ht="37.5" customHeight="1" thickBot="1" x14ac:dyDescent="0.3">
      <c r="A9" s="3">
        <v>1</v>
      </c>
      <c r="B9" s="23" t="s">
        <v>21</v>
      </c>
      <c r="C9" s="8">
        <v>1351</v>
      </c>
      <c r="D9" s="8">
        <v>1490</v>
      </c>
      <c r="E9" s="8">
        <v>1500</v>
      </c>
      <c r="F9" s="7">
        <f t="shared" ref="F9" si="0">C9+D9+E9</f>
        <v>4341</v>
      </c>
      <c r="G9" s="1">
        <v>15</v>
      </c>
      <c r="H9" s="1">
        <v>3</v>
      </c>
      <c r="I9" s="7">
        <f t="shared" ref="I9" si="1">ROUND(F9/H9,2)</f>
        <v>1447</v>
      </c>
      <c r="J9" s="7">
        <f t="shared" ref="J9" si="2">STDEV(C9:E9)</f>
        <v>83.288654689579417</v>
      </c>
      <c r="K9" s="2">
        <f t="shared" ref="K9" si="3">J9/I9</f>
        <v>5.7559540213945694E-2</v>
      </c>
      <c r="L9" s="7">
        <f t="shared" ref="L9" si="4">G9*I9</f>
        <v>21705</v>
      </c>
    </row>
    <row r="10" spans="1:12" ht="37.5" customHeight="1" thickBot="1" x14ac:dyDescent="0.3">
      <c r="A10" s="3">
        <v>2</v>
      </c>
      <c r="B10" s="24" t="s">
        <v>22</v>
      </c>
      <c r="C10" s="8">
        <v>678</v>
      </c>
      <c r="D10" s="8">
        <v>690</v>
      </c>
      <c r="E10" s="8">
        <v>705</v>
      </c>
      <c r="F10" s="7">
        <f t="shared" ref="F10" si="5">C10+D10+E10</f>
        <v>2073</v>
      </c>
      <c r="G10" s="1">
        <v>5</v>
      </c>
      <c r="H10" s="1">
        <v>3</v>
      </c>
      <c r="I10" s="7">
        <f t="shared" ref="I10" si="6">ROUND(F10/H10,2)</f>
        <v>691</v>
      </c>
      <c r="J10" s="7">
        <f t="shared" ref="J10" si="7">STDEV(C10:E10)</f>
        <v>13.527749258468683</v>
      </c>
      <c r="K10" s="2">
        <f t="shared" ref="K10" si="8">J10/I10</f>
        <v>1.9577061155526314E-2</v>
      </c>
      <c r="L10" s="7">
        <f t="shared" ref="L10" si="9">G10*I10</f>
        <v>3455</v>
      </c>
    </row>
    <row r="11" spans="1:12" ht="27" customHeight="1" x14ac:dyDescent="0.25">
      <c r="A11" s="20" t="s">
        <v>17</v>
      </c>
      <c r="B11" s="21"/>
      <c r="C11" s="21"/>
      <c r="D11" s="21"/>
      <c r="E11" s="21"/>
      <c r="F11" s="21"/>
      <c r="G11" s="21"/>
      <c r="H11" s="21"/>
      <c r="I11" s="22"/>
      <c r="J11" s="12"/>
      <c r="K11" s="12"/>
      <c r="L11" s="7">
        <f>SUM(L9:L10)</f>
        <v>25160</v>
      </c>
    </row>
    <row r="13" spans="1:12" ht="15.75" x14ac:dyDescent="0.25">
      <c r="A13" s="10" t="s">
        <v>19</v>
      </c>
      <c r="B13" s="10"/>
      <c r="C13" s="11" t="s">
        <v>20</v>
      </c>
      <c r="D13" s="11"/>
      <c r="E13" s="11"/>
    </row>
    <row r="14" spans="1:12" ht="15" customHeight="1" x14ac:dyDescent="0.25"/>
  </sheetData>
  <mergeCells count="13">
    <mergeCell ref="A13:B13"/>
    <mergeCell ref="C13:E13"/>
    <mergeCell ref="J11:K11"/>
    <mergeCell ref="A2:L2"/>
    <mergeCell ref="A3:L3"/>
    <mergeCell ref="A4:L4"/>
    <mergeCell ref="A6:A7"/>
    <mergeCell ref="B6:B7"/>
    <mergeCell ref="C6:F6"/>
    <mergeCell ref="G6:G7"/>
    <mergeCell ref="H6:H7"/>
    <mergeCell ref="I6:K6"/>
    <mergeCell ref="A11:I11"/>
  </mergeCells>
  <pageMargins left="0.23622047244094491" right="0.23622047244094491" top="0.74803149606299213" bottom="0.74803149606299213" header="0.31496062992125984" footer="0.31496062992125984"/>
  <pageSetup paperSize="9" scale="70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2026-06-01T13:31:35Z</dcterms:modified>
</cp:coreProperties>
</file>