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9936"/>
  </bookViews>
  <sheets>
    <sheet name="Лист2" sheetId="2" r:id="rId1"/>
    <sheet name="Лист3" sheetId="3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26" i="2" l="1"/>
  <c r="O27" i="2"/>
  <c r="O28" i="2"/>
  <c r="O29" i="2"/>
  <c r="O30" i="2"/>
  <c r="O31" i="2"/>
  <c r="O32" i="2"/>
  <c r="K17" i="2"/>
  <c r="O17" i="2" s="1"/>
  <c r="K18" i="2"/>
  <c r="O18" i="2" s="1"/>
  <c r="K19" i="2"/>
  <c r="O19" i="2" s="1"/>
  <c r="K20" i="2"/>
  <c r="O20" i="2" s="1"/>
  <c r="K21" i="2"/>
  <c r="O21" i="2" s="1"/>
  <c r="K22" i="2"/>
  <c r="O22" i="2" s="1"/>
  <c r="K23" i="2"/>
  <c r="O23" i="2" s="1"/>
  <c r="K24" i="2"/>
  <c r="O24" i="2" s="1"/>
  <c r="K25" i="2"/>
  <c r="O25" i="2" s="1"/>
  <c r="K26" i="2"/>
  <c r="K27" i="2"/>
  <c r="K28" i="2"/>
  <c r="K29" i="2"/>
  <c r="K30" i="2"/>
  <c r="K31" i="2"/>
  <c r="K32" i="2"/>
  <c r="K33" i="2"/>
  <c r="O33" i="2" s="1"/>
  <c r="K34" i="2"/>
  <c r="O34" i="2" s="1"/>
  <c r="K35" i="2"/>
  <c r="O35" i="2" s="1"/>
  <c r="K36" i="2"/>
  <c r="O36" i="2" s="1"/>
  <c r="K37" i="2"/>
  <c r="O37" i="2" s="1"/>
  <c r="K38" i="2"/>
  <c r="O38" i="2" s="1"/>
  <c r="K39" i="2"/>
  <c r="O39" i="2" s="1"/>
  <c r="K16" i="2"/>
  <c r="O16" i="2" s="1"/>
  <c r="P25" i="2" l="1"/>
  <c r="P27" i="2"/>
  <c r="P28" i="2"/>
  <c r="P24" i="2"/>
  <c r="P34" i="2"/>
  <c r="P35" i="2"/>
  <c r="P36" i="2"/>
  <c r="P37" i="2"/>
  <c r="P38" i="2"/>
  <c r="P39" i="2"/>
  <c r="K40" i="2"/>
  <c r="P16" i="2" l="1"/>
  <c r="P18" i="2"/>
  <c r="P19" i="2"/>
  <c r="P20" i="2"/>
  <c r="P21" i="2"/>
  <c r="P22" i="2"/>
  <c r="P23" i="2"/>
  <c r="P26" i="2"/>
  <c r="P29" i="2"/>
  <c r="P30" i="2"/>
  <c r="P31" i="2"/>
  <c r="P32" i="2"/>
  <c r="P33" i="2"/>
  <c r="P17" i="2" l="1"/>
  <c r="P40" i="2" s="1"/>
</calcChain>
</file>

<file path=xl/sharedStrings.xml><?xml version="1.0" encoding="utf-8"?>
<sst xmlns="http://schemas.openxmlformats.org/spreadsheetml/2006/main" count="172" uniqueCount="59">
  <si>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</si>
  <si>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</si>
  <si>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</si>
  <si>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</si>
  <si>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</si>
  <si>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</si>
  <si>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</si>
  <si>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</si>
  <si>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</si>
  <si>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</si>
  <si>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</si>
  <si>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</si>
  <si>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</si>
  <si>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</si>
  <si>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Пушкинского района Санкт-Петербурга</t>
  </si>
  <si>
    <t>Ценовое предложение (ссылка) от____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</si>
  <si>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</si>
  <si>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</si>
  <si>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</si>
  <si>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</si>
  <si>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</si>
  <si>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-</t>
  </si>
  <si>
    <t>Наименование услуги</t>
  </si>
  <si>
    <t xml:space="preserve">Начальник отдела образования </t>
  </si>
  <si>
    <t>чел</t>
  </si>
  <si>
    <t>Осмотр врача-неврологом</t>
  </si>
  <si>
    <t>Осмотр врачом-стоматологом</t>
  </si>
  <si>
    <t>Осмотр врачом-оториноларингологом</t>
  </si>
  <si>
    <t>Осмотр врача-психиатром</t>
  </si>
  <si>
    <t>Осмотр врача-наркологом</t>
  </si>
  <si>
    <t>Электрокардиография в покое</t>
  </si>
  <si>
    <t>Измерение внутриглазного давления, начиная с 40 лет</t>
  </si>
  <si>
    <t>Маммография обеих молочных желез в двух проекциях, для женщин старше 40 лет</t>
  </si>
  <si>
    <t>____________И.Н. Орловская</t>
  </si>
  <si>
    <t>Взятие крови из периферической вены</t>
  </si>
  <si>
    <t>Кровь на сифилис</t>
  </si>
  <si>
    <t>Исследования мазков на флору и онкоцитология (на атипичные клетки) для профосмотров по Приказу №29-Н)</t>
  </si>
  <si>
    <t>Осмотр врачом-дерматовенерологом</t>
  </si>
  <si>
    <t>Осмотр врачом-акушером-гинекологом  с забором мазков</t>
  </si>
  <si>
    <t>Ультразвуковое исследование органов малого таза (женщинам)</t>
  </si>
  <si>
    <t>Клинический анализ крови с морфологической оценкой патологических результатов, СОЭ</t>
  </si>
  <si>
    <t>Содержание в сыворотке крови глюкозы</t>
  </si>
  <si>
    <t>Кровь на холестерин общий</t>
  </si>
  <si>
    <t xml:space="preserve">Общий анализ мочи </t>
  </si>
  <si>
    <t>Исследование кала на гельминты</t>
  </si>
  <si>
    <t>Осмотр врача терапевта</t>
  </si>
  <si>
    <t>Заключение профпатолога</t>
  </si>
  <si>
    <t>Оформление личной медицинской книжки (продление ЛМК на новый срок, без профессиональной гигиенической подготовки) для одного работника</t>
  </si>
  <si>
    <t>Оформление личной медицинской книжки (продление ЛМК на новый срок, с проведением очередной профессиональной гигиенической подготовки) для одного работника</t>
  </si>
  <si>
    <t>Исследование мазка на гонорею</t>
  </si>
  <si>
    <t>«___» ___________ 2026 г.</t>
  </si>
  <si>
    <t>«____»___________ 2026 г.</t>
  </si>
  <si>
    <t>________________П.П.Попов</t>
  </si>
  <si>
    <t>ИО директоар ГБОУ школа №228</t>
  </si>
  <si>
    <t>Расчет составил: контрактный управляющий  __________________Русакова А.Ш.</t>
  </si>
  <si>
    <t xml:space="preserve">  Расчет начальной (максимальной) цены контракта на оказание услуг по проведению периодических медицинских осмотров, профессионально-гигиенического обучения и аттестации  работников с оформлением личной медицинской книжки для нужд  ГБОУ школа №228 Пушкинского района Санкт-Петербурга в 2026 году</t>
  </si>
  <si>
    <t>Ценовое предложение   № 1 б/н от 02.06.2026</t>
  </si>
  <si>
    <t>Ценовое предложение   № 2 б/н от 03.06.2026</t>
  </si>
  <si>
    <t>Ценовое предложение   № 3 б/н от 03.06.2026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</si>
</sst>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name val="Calibri"/>
      <family val="2"/>
      <scheme val="minor"/>
    </font>
    <font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0" fillId="0" borderId="0"/>
  </cellStyleXfs>
  <cellXfs count="57">
    <xf numFmtId="0" fontId="0" fillId="0" borderId="0" xfId="0"/>
    <xf numFmtId="0" fontId="4" fillId="0" borderId="0" xfId="0" applyFont="1"/>
    <xf numFmtId="0" fontId="2" fillId="0" borderId="0" xfId="0" applyFont="1"/>
    <xf numFmtId="0" fontId="3" fillId="0" borderId="0" xfId="0" applyFont="1"/>
    <xf numFmtId="0" fontId="5" fillId="0" borderId="0" xfId="0" applyFont="1"/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8" fillId="0" borderId="0" xfId="0" applyFont="1" applyAlignment="1">
      <alignment wrapText="1"/>
    </xf>
    <xf numFmtId="0" fontId="14" fillId="0" borderId="1" xfId="0" applyFont="1" applyBorder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1" fillId="0" borderId="1" xfId="0" applyNumberFormat="1" applyFont="1" applyBorder="1" applyAlignment="1">
      <alignment horizontal="center" vertical="center" wrapText="1"/>
    </xf>
    <xf numFmtId="0" fontId="15" fillId="0" borderId="0" xfId="0" applyFont="1"/>
    <xf numFmtId="0" fontId="15" fillId="0" borderId="0" xfId="0" applyFont="1" applyAlignment="1">
      <alignment wrapText="1"/>
    </xf>
    <xf numFmtId="4" fontId="14" fillId="0" borderId="1" xfId="0" applyNumberFormat="1" applyFont="1" applyBorder="1" applyAlignment="1">
      <alignment horizontal="center" vertical="center"/>
    </xf>
    <xf numFmtId="4" fontId="12" fillId="0" borderId="1" xfId="0" applyNumberFormat="1" applyFont="1" applyFill="1" applyBorder="1" applyAlignment="1">
      <alignment horizontal="center" vertical="center" shrinkToFit="1"/>
    </xf>
    <xf numFmtId="0" fontId="9" fillId="0" borderId="2" xfId="0" applyNumberFormat="1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top" wrapText="1"/>
    </xf>
    <xf numFmtId="0" fontId="14" fillId="2" borderId="1" xfId="0" applyNumberFormat="1" applyFont="1" applyFill="1" applyBorder="1" applyAlignment="1">
      <alignment horizontal="center" vertical="center" wrapText="1"/>
    </xf>
    <xf numFmtId="4" fontId="13" fillId="2" borderId="1" xfId="0" applyNumberFormat="1" applyFont="1" applyFill="1" applyBorder="1" applyAlignment="1">
      <alignment horizontal="center" vertical="center" shrinkToFit="1"/>
    </xf>
    <xf numFmtId="4" fontId="0" fillId="0" borderId="0" xfId="0" applyNumberFormat="1"/>
    <xf numFmtId="1" fontId="12" fillId="0" borderId="1" xfId="0" applyNumberFormat="1" applyFont="1" applyFill="1" applyBorder="1" applyAlignment="1">
      <alignment horizontal="center" vertical="center" shrinkToFit="1"/>
    </xf>
    <xf numFmtId="0" fontId="13" fillId="0" borderId="1" xfId="0" applyNumberFormat="1" applyFont="1" applyFill="1" applyBorder="1" applyAlignment="1">
      <alignment horizontal="center" vertical="center" shrinkToFit="1"/>
    </xf>
    <xf numFmtId="0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center" vertical="center" wrapText="1"/>
    </xf>
    <xf numFmtId="1" fontId="12" fillId="2" borderId="1" xfId="0" applyNumberFormat="1" applyFont="1" applyFill="1" applyBorder="1" applyAlignment="1">
      <alignment horizontal="center" vertical="center" shrinkToFit="1"/>
    </xf>
    <xf numFmtId="4" fontId="6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2" fontId="11" fillId="0" borderId="1" xfId="0" applyNumberFormat="1" applyFont="1" applyBorder="1" applyAlignment="1">
      <alignment horizontal="center" vertical="center" wrapText="1"/>
    </xf>
    <xf numFmtId="2" fontId="13" fillId="0" borderId="1" xfId="0" applyNumberFormat="1" applyFont="1" applyFill="1" applyBorder="1" applyAlignment="1">
      <alignment horizontal="center" vertical="center" shrinkToFit="1"/>
    </xf>
    <xf numFmtId="2" fontId="9" fillId="0" borderId="1" xfId="0" applyNumberFormat="1" applyFont="1" applyFill="1" applyBorder="1" applyAlignment="1">
      <alignment horizontal="center" vertical="center" wrapText="1"/>
    </xf>
    <xf numFmtId="2" fontId="9" fillId="0" borderId="1" xfId="0" applyNumberFormat="1" applyFont="1" applyBorder="1" applyAlignment="1">
      <alignment horizontal="center" vertical="center" wrapText="1"/>
    </xf>
    <xf numFmtId="4" fontId="16" fillId="0" borderId="1" xfId="0" applyNumberFormat="1" applyFont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left" vertical="top" wrapText="1"/>
    </xf>
    <xf numFmtId="0" fontId="14" fillId="0" borderId="1" xfId="0" applyFont="1" applyFill="1" applyBorder="1" applyAlignment="1">
      <alignment horizontal="center" vertical="top" wrapText="1"/>
    </xf>
    <xf numFmtId="0" fontId="11" fillId="0" borderId="1" xfId="0" applyNumberFormat="1" applyFont="1" applyFill="1" applyBorder="1" applyAlignment="1">
      <alignment horizontal="center" vertical="center" wrapText="1"/>
    </xf>
    <xf numFmtId="0" fontId="14" fillId="0" borderId="1" xfId="0" applyNumberFormat="1" applyFont="1" applyFill="1" applyBorder="1" applyAlignment="1">
      <alignment horizontal="center" vertical="center" wrapText="1"/>
    </xf>
    <xf numFmtId="4" fontId="14" fillId="0" borderId="1" xfId="0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shrinkToFit="1"/>
    </xf>
    <xf numFmtId="4" fontId="6" fillId="0" borderId="1" xfId="0" applyNumberFormat="1" applyFont="1" applyFill="1" applyBorder="1" applyAlignment="1">
      <alignment horizontal="center" vertical="center" wrapText="1"/>
    </xf>
    <xf numFmtId="0" fontId="9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0" fontId="0" fillId="0" borderId="0" xfId="0" applyFill="1"/>
    <xf numFmtId="0" fontId="3" fillId="0" borderId="1" xfId="0" applyFont="1" applyBorder="1" applyAlignment="1">
      <alignment horizontal="center" vertical="top" wrapText="1"/>
    </xf>
    <xf numFmtId="14" fontId="16" fillId="0" borderId="0" xfId="0" applyNumberFormat="1" applyFont="1" applyFill="1" applyAlignment="1">
      <alignment horizontal="left"/>
    </xf>
    <xf numFmtId="0" fontId="16" fillId="0" borderId="0" xfId="0" applyFont="1" applyFill="1" applyAlignment="1">
      <alignment horizontal="left"/>
    </xf>
    <xf numFmtId="0" fontId="6" fillId="0" borderId="1" xfId="0" applyFont="1" applyBorder="1" applyAlignment="1">
      <alignment horizontal="center" vertical="top" wrapText="1"/>
    </xf>
    <xf numFmtId="0" fontId="19" fillId="2" borderId="1" xfId="0" applyFont="1" applyFill="1" applyBorder="1" applyAlignment="1">
      <alignment horizontal="center" vertical="top" wrapText="1"/>
    </xf>
    <xf numFmtId="0" fontId="9" fillId="0" borderId="1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0" fontId="0" fillId="0" borderId="0" xfId="0" applyAlignment="1">
      <alignment wrapText="1"/>
    </xf>
    <xf numFmtId="0" fontId="7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center" wrapText="1"/>
    </xf>
    <xf numFmtId="0" fontId="17" fillId="2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justify"/>
    </xf>
    <xf numFmtId="0" fontId="1" fillId="0" borderId="0" xfId="0" applyFont="1" applyAlignment="1"/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41</xdr:row>
      <xdr:rowOff>0</xdr:rowOff>
    </xdr:from>
    <xdr:to>
      <xdr:col>1</xdr:col>
      <xdr:colOff>414529</xdr:colOff>
      <xdr:row>41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6"/>
  <sheetViews>
    <sheetView tabSelected="1" topLeftCell="A22" zoomScaleNormal="100" workbookViewId="0">
      <selection activeCell="E26" sqref="E26"/>
    </sheetView>
  </sheetViews>
  <sheetFormatPr defaultRowHeight="14.4" x14ac:dyDescent="0.3"/>
  <cols>
    <col min="1" max="1" width="4.109375" customWidth="1"/>
    <col min="2" max="2" width="45.33203125" customWidth="1"/>
    <col min="3" max="3" width="6" customWidth="1"/>
    <col min="4" max="4" width="8.5546875" customWidth="1"/>
    <col min="5" max="5" width="8.44140625" customWidth="1"/>
    <col min="6" max="9" width="10.6640625" customWidth="1"/>
    <col min="10" max="10" width="7.33203125" customWidth="1"/>
    <col min="11" max="11" width="8.33203125" customWidth="1"/>
    <col min="12" max="12" width="6.5546875" customWidth="1"/>
    <col min="13" max="13" width="5.6640625" customWidth="1"/>
    <col min="14" max="14" width="6.44140625" customWidth="1"/>
    <col min="15" max="15" width="11.109375" customWidth="1"/>
    <col min="16" max="16" width="12.109375" customWidth="1"/>
    <col min="17" max="17" width="13.88671875" customWidth="1"/>
    <col min="18" max="18" width="13.33203125" customWidth="1"/>
    <col min="19" max="19" width="12.33203125" customWidth="1"/>
  </cols>
  <sheetData>
    <row r="1" spans="1:19" x14ac:dyDescent="0.3">
      <c r="A1" s="5"/>
      <c r="B1" s="1" t="s">
        <v>0</v>
      </c>
      <c r="C1" s="2"/>
      <c r="D1" s="2"/>
      <c r="E1" s="5"/>
      <c r="F1" s="5"/>
      <c r="G1" s="6"/>
      <c r="H1" s="6"/>
      <c r="I1" s="5"/>
      <c r="J1" s="5"/>
      <c r="K1" s="1" t="s">
        <v>1</v>
      </c>
      <c r="L1" s="2"/>
      <c r="M1" s="2"/>
      <c r="N1" s="2"/>
      <c r="O1" s="2"/>
      <c r="P1" s="2"/>
      <c r="Q1" s="2"/>
      <c r="R1" s="2"/>
      <c r="S1" s="2"/>
    </row>
    <row r="2" spans="1:19" x14ac:dyDescent="0.3">
      <c r="A2" s="5"/>
      <c r="B2" s="3" t="s">
        <v>23</v>
      </c>
      <c r="C2" s="2"/>
      <c r="D2" s="2"/>
      <c r="E2" s="5"/>
      <c r="F2" s="5"/>
      <c r="G2" s="6"/>
      <c r="H2" s="6"/>
      <c r="I2" s="5"/>
      <c r="J2" s="5"/>
      <c r="K2" s="4" t="s">
        <v>53</v>
      </c>
      <c r="L2" s="2"/>
      <c r="M2" s="2"/>
      <c r="N2" s="2"/>
      <c r="O2" s="2"/>
      <c r="P2" s="2"/>
      <c r="Q2" s="2"/>
      <c r="R2" s="2"/>
      <c r="S2" s="2"/>
    </row>
    <row r="3" spans="1:19" x14ac:dyDescent="0.3">
      <c r="A3" s="5"/>
      <c r="B3" s="3" t="s">
        <v>2</v>
      </c>
      <c r="C3" s="2"/>
      <c r="D3" s="2"/>
      <c r="E3" s="5"/>
      <c r="F3" s="5"/>
      <c r="G3" s="6"/>
      <c r="H3" s="6"/>
      <c r="I3" s="5"/>
      <c r="J3" s="5"/>
      <c r="K3" s="4" t="s">
        <v>14</v>
      </c>
      <c r="L3" s="2"/>
      <c r="M3" s="2"/>
      <c r="N3" s="2"/>
      <c r="O3" s="2"/>
      <c r="P3" s="2"/>
      <c r="Q3" s="2"/>
      <c r="R3" s="2"/>
      <c r="S3" s="2"/>
    </row>
    <row r="4" spans="1:19" x14ac:dyDescent="0.3">
      <c r="A4" s="5"/>
      <c r="B4" s="3" t="s">
        <v>3</v>
      </c>
      <c r="C4" s="2"/>
      <c r="D4" s="2"/>
      <c r="E4" s="5"/>
      <c r="F4" s="5"/>
      <c r="G4" s="6"/>
      <c r="H4" s="6"/>
      <c r="I4" s="5"/>
      <c r="J4" s="5"/>
      <c r="K4" s="4"/>
      <c r="L4" s="2"/>
      <c r="M4" s="2"/>
      <c r="N4" s="2"/>
      <c r="O4" s="2"/>
      <c r="P4" s="2"/>
      <c r="Q4" s="2"/>
      <c r="R4" s="2"/>
      <c r="S4" s="2"/>
    </row>
    <row r="5" spans="1:19" x14ac:dyDescent="0.3">
      <c r="A5" s="5"/>
      <c r="B5" s="3" t="s">
        <v>33</v>
      </c>
      <c r="C5" s="2"/>
      <c r="D5" s="2"/>
      <c r="E5" s="5"/>
      <c r="F5" s="5"/>
      <c r="G5" s="6"/>
      <c r="H5" s="6"/>
      <c r="I5" s="5"/>
      <c r="J5" s="5"/>
      <c r="K5" s="4" t="s">
        <v>52</v>
      </c>
      <c r="L5" s="2"/>
      <c r="M5" s="2"/>
      <c r="N5" s="2"/>
      <c r="O5" s="2"/>
      <c r="P5" s="2"/>
      <c r="Q5" s="2"/>
      <c r="R5" s="2"/>
      <c r="S5" s="2"/>
    </row>
    <row r="6" spans="1:19" x14ac:dyDescent="0.3">
      <c r="A6" s="5"/>
      <c r="B6" s="3" t="s">
        <v>50</v>
      </c>
      <c r="C6" s="2"/>
      <c r="D6" s="2"/>
      <c r="E6" s="5"/>
      <c r="F6" s="5"/>
      <c r="G6" s="6"/>
      <c r="H6" s="6"/>
      <c r="I6" s="5"/>
      <c r="J6" s="5"/>
      <c r="K6" s="4" t="s">
        <v>51</v>
      </c>
      <c r="L6" s="2"/>
      <c r="M6" s="2"/>
      <c r="N6" s="2"/>
      <c r="O6" s="2"/>
      <c r="P6" s="2"/>
      <c r="Q6" s="2"/>
      <c r="R6" s="2"/>
      <c r="S6" s="2"/>
    </row>
    <row r="7" spans="1:19" x14ac:dyDescent="0.3">
      <c r="A7" s="5"/>
      <c r="B7" s="5"/>
      <c r="C7" s="5"/>
      <c r="D7" s="6"/>
      <c r="E7" s="5"/>
      <c r="F7" s="5"/>
      <c r="G7" s="6"/>
      <c r="H7" s="6"/>
      <c r="I7" s="5"/>
      <c r="J7" s="5"/>
      <c r="K7" s="5"/>
      <c r="L7" s="5"/>
      <c r="M7" s="6"/>
      <c r="N7" s="5"/>
      <c r="O7" s="6"/>
      <c r="P7" s="6"/>
      <c r="Q7" s="2"/>
      <c r="R7" s="2"/>
      <c r="S7" s="2"/>
    </row>
    <row r="8" spans="1:19" ht="15.6" x14ac:dyDescent="0.3">
      <c r="A8" s="51" t="s">
        <v>8</v>
      </c>
      <c r="B8" s="51"/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2"/>
      <c r="R8" s="2"/>
      <c r="S8" s="2"/>
    </row>
    <row r="9" spans="1:19" ht="30" customHeight="1" x14ac:dyDescent="0.3">
      <c r="A9" s="54" t="s">
        <v>55</v>
      </c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7"/>
      <c r="R9" s="7"/>
      <c r="S9" s="7"/>
    </row>
    <row r="10" spans="1:19" x14ac:dyDescent="0.3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ht="14.4" customHeight="1" x14ac:dyDescent="0.3">
      <c r="A11" s="52" t="s">
        <v>4</v>
      </c>
      <c r="B11" s="48" t="s">
        <v>22</v>
      </c>
      <c r="C11" s="53" t="s">
        <v>9</v>
      </c>
      <c r="D11" s="48" t="s">
        <v>5</v>
      </c>
      <c r="E11" s="48" t="s">
        <v>6</v>
      </c>
      <c r="F11" s="48" t="s">
        <v>7</v>
      </c>
      <c r="G11" s="48"/>
      <c r="H11" s="48"/>
      <c r="I11" s="48"/>
      <c r="J11" s="48"/>
      <c r="K11" s="45" t="s">
        <v>10</v>
      </c>
      <c r="L11" s="45" t="s">
        <v>11</v>
      </c>
      <c r="M11" s="45" t="s">
        <v>18</v>
      </c>
      <c r="N11" s="45" t="s">
        <v>12</v>
      </c>
      <c r="O11" s="45" t="s">
        <v>13</v>
      </c>
      <c r="P11" s="45" t="s">
        <v>20</v>
      </c>
      <c r="Q11" s="2"/>
      <c r="R11" s="2"/>
      <c r="S11" s="2"/>
    </row>
    <row r="12" spans="1:19" ht="15" customHeight="1" x14ac:dyDescent="0.3">
      <c r="A12" s="52"/>
      <c r="B12" s="48"/>
      <c r="C12" s="53"/>
      <c r="D12" s="48"/>
      <c r="E12" s="48"/>
      <c r="F12" s="48"/>
      <c r="G12" s="48"/>
      <c r="H12" s="48"/>
      <c r="I12" s="48"/>
      <c r="J12" s="48"/>
      <c r="K12" s="45"/>
      <c r="L12" s="45"/>
      <c r="M12" s="45"/>
      <c r="N12" s="45"/>
      <c r="O12" s="45"/>
      <c r="P12" s="45"/>
      <c r="Q12" s="2"/>
      <c r="R12" s="2"/>
      <c r="S12" s="2"/>
    </row>
    <row r="13" spans="1:19" ht="14.4" customHeight="1" x14ac:dyDescent="0.3">
      <c r="A13" s="52"/>
      <c r="B13" s="48"/>
      <c r="C13" s="53"/>
      <c r="D13" s="48"/>
      <c r="E13" s="48"/>
      <c r="F13" s="46" t="s">
        <v>56</v>
      </c>
      <c r="G13" s="46" t="s">
        <v>57</v>
      </c>
      <c r="H13" s="46" t="s">
        <v>58</v>
      </c>
      <c r="I13" s="47" t="s">
        <v>15</v>
      </c>
      <c r="J13" s="47" t="s">
        <v>15</v>
      </c>
      <c r="K13" s="45"/>
      <c r="L13" s="45"/>
      <c r="M13" s="45"/>
      <c r="N13" s="45"/>
      <c r="O13" s="45"/>
      <c r="P13" s="45"/>
      <c r="Q13" s="2"/>
      <c r="R13" s="2"/>
      <c r="S13" s="2"/>
    </row>
    <row r="14" spans="1:19" ht="78" customHeight="1" x14ac:dyDescent="0.3">
      <c r="A14" s="52"/>
      <c r="B14" s="48"/>
      <c r="C14" s="53"/>
      <c r="D14" s="48"/>
      <c r="E14" s="48"/>
      <c r="F14" s="46"/>
      <c r="G14" s="46"/>
      <c r="H14" s="46"/>
      <c r="I14" s="47"/>
      <c r="J14" s="47"/>
      <c r="K14" s="45"/>
      <c r="L14" s="45"/>
      <c r="M14" s="45"/>
      <c r="N14" s="45"/>
      <c r="O14" s="45"/>
      <c r="P14" s="45"/>
      <c r="Q14" s="2"/>
      <c r="R14" s="2"/>
      <c r="S14" s="2"/>
    </row>
    <row r="15" spans="1:19" x14ac:dyDescent="0.3">
      <c r="A15" s="8">
        <v>1</v>
      </c>
      <c r="B15" s="9">
        <v>2</v>
      </c>
      <c r="C15" s="10">
        <v>3</v>
      </c>
      <c r="D15" s="10">
        <v>4</v>
      </c>
      <c r="E15" s="20">
        <v>5</v>
      </c>
      <c r="F15" s="21">
        <v>6</v>
      </c>
      <c r="G15" s="21">
        <v>7</v>
      </c>
      <c r="H15" s="21">
        <v>8</v>
      </c>
      <c r="I15" s="22">
        <v>9</v>
      </c>
      <c r="J15" s="21">
        <v>10</v>
      </c>
      <c r="K15" s="23">
        <v>11</v>
      </c>
      <c r="L15" s="23">
        <v>12</v>
      </c>
      <c r="M15" s="23">
        <v>13</v>
      </c>
      <c r="N15" s="23">
        <v>14</v>
      </c>
      <c r="O15" s="23">
        <v>15</v>
      </c>
      <c r="P15" s="23">
        <v>16</v>
      </c>
    </row>
    <row r="16" spans="1:19" s="41" customFormat="1" x14ac:dyDescent="0.3">
      <c r="A16" s="33">
        <v>1</v>
      </c>
      <c r="B16" s="32" t="s">
        <v>45</v>
      </c>
      <c r="C16" s="34"/>
      <c r="D16" s="35" t="s">
        <v>24</v>
      </c>
      <c r="E16" s="20">
        <v>11</v>
      </c>
      <c r="F16" s="14">
        <v>200</v>
      </c>
      <c r="G16" s="14">
        <v>250</v>
      </c>
      <c r="H16" s="36">
        <v>260</v>
      </c>
      <c r="I16" s="21" t="s">
        <v>21</v>
      </c>
      <c r="J16" s="21" t="s">
        <v>21</v>
      </c>
      <c r="K16" s="37">
        <f>F16</f>
        <v>200</v>
      </c>
      <c r="L16" s="22" t="s">
        <v>21</v>
      </c>
      <c r="M16" s="22" t="s">
        <v>21</v>
      </c>
      <c r="N16" s="22" t="s">
        <v>21</v>
      </c>
      <c r="O16" s="36">
        <f>K16</f>
        <v>200</v>
      </c>
      <c r="P16" s="38">
        <f t="shared" ref="P16:P25" si="0">E16*O16</f>
        <v>2200</v>
      </c>
      <c r="Q16" s="15"/>
      <c r="R16" s="39"/>
      <c r="S16" s="40"/>
    </row>
    <row r="17" spans="1:19" s="41" customFormat="1" x14ac:dyDescent="0.3">
      <c r="A17" s="33">
        <v>2</v>
      </c>
      <c r="B17" s="32" t="s">
        <v>25</v>
      </c>
      <c r="C17" s="34"/>
      <c r="D17" s="35" t="s">
        <v>24</v>
      </c>
      <c r="E17" s="20">
        <v>11</v>
      </c>
      <c r="F17" s="14">
        <v>150</v>
      </c>
      <c r="G17" s="14">
        <v>190</v>
      </c>
      <c r="H17" s="36">
        <v>200</v>
      </c>
      <c r="I17" s="21" t="s">
        <v>21</v>
      </c>
      <c r="J17" s="21" t="s">
        <v>21</v>
      </c>
      <c r="K17" s="37">
        <f t="shared" ref="K17:K39" si="1">F17</f>
        <v>150</v>
      </c>
      <c r="L17" s="22" t="s">
        <v>21</v>
      </c>
      <c r="M17" s="22" t="s">
        <v>21</v>
      </c>
      <c r="N17" s="22" t="s">
        <v>21</v>
      </c>
      <c r="O17" s="36">
        <f t="shared" ref="O17:O39" si="2">K17</f>
        <v>150</v>
      </c>
      <c r="P17" s="38">
        <f t="shared" si="0"/>
        <v>1650</v>
      </c>
      <c r="Q17" s="15"/>
      <c r="R17" s="40"/>
      <c r="S17" s="40"/>
    </row>
    <row r="18" spans="1:19" s="41" customFormat="1" x14ac:dyDescent="0.3">
      <c r="A18" s="33">
        <v>3</v>
      </c>
      <c r="B18" s="32" t="s">
        <v>26</v>
      </c>
      <c r="C18" s="34"/>
      <c r="D18" s="35" t="s">
        <v>24</v>
      </c>
      <c r="E18" s="20">
        <v>11</v>
      </c>
      <c r="F18" s="14">
        <v>150</v>
      </c>
      <c r="G18" s="14">
        <v>190</v>
      </c>
      <c r="H18" s="36">
        <v>200</v>
      </c>
      <c r="I18" s="21" t="s">
        <v>21</v>
      </c>
      <c r="J18" s="21" t="s">
        <v>21</v>
      </c>
      <c r="K18" s="37">
        <f t="shared" si="1"/>
        <v>150</v>
      </c>
      <c r="L18" s="22" t="s">
        <v>21</v>
      </c>
      <c r="M18" s="22" t="s">
        <v>21</v>
      </c>
      <c r="N18" s="22" t="s">
        <v>21</v>
      </c>
      <c r="O18" s="36">
        <f t="shared" si="2"/>
        <v>150</v>
      </c>
      <c r="P18" s="38">
        <f t="shared" si="0"/>
        <v>1650</v>
      </c>
      <c r="Q18" s="15"/>
      <c r="R18" s="40"/>
      <c r="S18" s="40"/>
    </row>
    <row r="19" spans="1:19" s="41" customFormat="1" x14ac:dyDescent="0.3">
      <c r="A19" s="33">
        <v>4</v>
      </c>
      <c r="B19" s="32" t="s">
        <v>27</v>
      </c>
      <c r="C19" s="34"/>
      <c r="D19" s="35" t="s">
        <v>24</v>
      </c>
      <c r="E19" s="20">
        <v>11</v>
      </c>
      <c r="F19" s="14">
        <v>150</v>
      </c>
      <c r="G19" s="14">
        <v>190</v>
      </c>
      <c r="H19" s="36">
        <v>200</v>
      </c>
      <c r="I19" s="21" t="s">
        <v>21</v>
      </c>
      <c r="J19" s="21" t="s">
        <v>21</v>
      </c>
      <c r="K19" s="37">
        <f t="shared" si="1"/>
        <v>150</v>
      </c>
      <c r="L19" s="22" t="s">
        <v>21</v>
      </c>
      <c r="M19" s="22" t="s">
        <v>21</v>
      </c>
      <c r="N19" s="22" t="s">
        <v>21</v>
      </c>
      <c r="O19" s="36">
        <f t="shared" si="2"/>
        <v>150</v>
      </c>
      <c r="P19" s="38">
        <f t="shared" si="0"/>
        <v>1650</v>
      </c>
      <c r="Q19" s="15"/>
      <c r="R19" s="40"/>
      <c r="S19" s="40"/>
    </row>
    <row r="20" spans="1:19" s="41" customFormat="1" x14ac:dyDescent="0.3">
      <c r="A20" s="33">
        <v>5</v>
      </c>
      <c r="B20" s="32" t="s">
        <v>28</v>
      </c>
      <c r="C20" s="34"/>
      <c r="D20" s="35" t="s">
        <v>24</v>
      </c>
      <c r="E20" s="20">
        <v>11</v>
      </c>
      <c r="F20" s="14">
        <v>150</v>
      </c>
      <c r="G20" s="14">
        <v>190</v>
      </c>
      <c r="H20" s="36">
        <v>200</v>
      </c>
      <c r="I20" s="21" t="s">
        <v>21</v>
      </c>
      <c r="J20" s="21" t="s">
        <v>21</v>
      </c>
      <c r="K20" s="37">
        <f t="shared" si="1"/>
        <v>150</v>
      </c>
      <c r="L20" s="22" t="s">
        <v>21</v>
      </c>
      <c r="M20" s="22" t="s">
        <v>21</v>
      </c>
      <c r="N20" s="22" t="s">
        <v>21</v>
      </c>
      <c r="O20" s="36">
        <f t="shared" si="2"/>
        <v>150</v>
      </c>
      <c r="P20" s="38">
        <f t="shared" si="0"/>
        <v>1650</v>
      </c>
      <c r="Q20" s="15"/>
      <c r="R20" s="40"/>
      <c r="S20" s="40"/>
    </row>
    <row r="21" spans="1:19" s="41" customFormat="1" x14ac:dyDescent="0.3">
      <c r="A21" s="33">
        <v>6</v>
      </c>
      <c r="B21" s="32" t="s">
        <v>29</v>
      </c>
      <c r="C21" s="34"/>
      <c r="D21" s="35" t="s">
        <v>24</v>
      </c>
      <c r="E21" s="20">
        <v>11</v>
      </c>
      <c r="F21" s="14">
        <v>150</v>
      </c>
      <c r="G21" s="14">
        <v>190</v>
      </c>
      <c r="H21" s="36">
        <v>200</v>
      </c>
      <c r="I21" s="21" t="s">
        <v>21</v>
      </c>
      <c r="J21" s="21" t="s">
        <v>21</v>
      </c>
      <c r="K21" s="37">
        <f t="shared" si="1"/>
        <v>150</v>
      </c>
      <c r="L21" s="22" t="s">
        <v>21</v>
      </c>
      <c r="M21" s="22" t="s">
        <v>21</v>
      </c>
      <c r="N21" s="22" t="s">
        <v>21</v>
      </c>
      <c r="O21" s="36">
        <f t="shared" si="2"/>
        <v>150</v>
      </c>
      <c r="P21" s="38">
        <f t="shared" si="0"/>
        <v>1650</v>
      </c>
      <c r="Q21" s="15"/>
      <c r="R21" s="40"/>
      <c r="S21" s="40"/>
    </row>
    <row r="22" spans="1:19" s="41" customFormat="1" x14ac:dyDescent="0.3">
      <c r="A22" s="33">
        <v>7</v>
      </c>
      <c r="B22" s="32" t="s">
        <v>37</v>
      </c>
      <c r="C22" s="34"/>
      <c r="D22" s="35" t="s">
        <v>24</v>
      </c>
      <c r="E22" s="20">
        <v>11</v>
      </c>
      <c r="F22" s="14">
        <v>250</v>
      </c>
      <c r="G22" s="14">
        <v>290</v>
      </c>
      <c r="H22" s="36">
        <v>300</v>
      </c>
      <c r="I22" s="21" t="s">
        <v>21</v>
      </c>
      <c r="J22" s="21" t="s">
        <v>21</v>
      </c>
      <c r="K22" s="37">
        <f t="shared" si="1"/>
        <v>250</v>
      </c>
      <c r="L22" s="22" t="s">
        <v>21</v>
      </c>
      <c r="M22" s="22" t="s">
        <v>21</v>
      </c>
      <c r="N22" s="22" t="s">
        <v>21</v>
      </c>
      <c r="O22" s="36">
        <f t="shared" si="2"/>
        <v>250</v>
      </c>
      <c r="P22" s="38">
        <f t="shared" si="0"/>
        <v>2750</v>
      </c>
      <c r="Q22" s="15"/>
    </row>
    <row r="23" spans="1:19" s="41" customFormat="1" ht="26.4" x14ac:dyDescent="0.3">
      <c r="A23" s="33">
        <v>8</v>
      </c>
      <c r="B23" s="32" t="s">
        <v>38</v>
      </c>
      <c r="C23" s="34"/>
      <c r="D23" s="35" t="s">
        <v>24</v>
      </c>
      <c r="E23" s="24">
        <v>9</v>
      </c>
      <c r="F23" s="14">
        <v>500</v>
      </c>
      <c r="G23" s="14">
        <v>690</v>
      </c>
      <c r="H23" s="36">
        <v>700</v>
      </c>
      <c r="I23" s="21" t="s">
        <v>21</v>
      </c>
      <c r="J23" s="21" t="s">
        <v>21</v>
      </c>
      <c r="K23" s="37">
        <f t="shared" si="1"/>
        <v>500</v>
      </c>
      <c r="L23" s="22" t="s">
        <v>21</v>
      </c>
      <c r="M23" s="22" t="s">
        <v>21</v>
      </c>
      <c r="N23" s="22" t="s">
        <v>21</v>
      </c>
      <c r="O23" s="36">
        <f t="shared" si="2"/>
        <v>500</v>
      </c>
      <c r="P23" s="38">
        <f t="shared" si="0"/>
        <v>4500</v>
      </c>
      <c r="Q23" s="15"/>
    </row>
    <row r="24" spans="1:19" s="41" customFormat="1" x14ac:dyDescent="0.3">
      <c r="A24" s="33">
        <v>9</v>
      </c>
      <c r="B24" s="32" t="s">
        <v>31</v>
      </c>
      <c r="C24" s="34"/>
      <c r="D24" s="35" t="s">
        <v>24</v>
      </c>
      <c r="E24" s="24">
        <v>11</v>
      </c>
      <c r="F24" s="14">
        <v>30</v>
      </c>
      <c r="G24" s="14">
        <v>40</v>
      </c>
      <c r="H24" s="36">
        <v>45</v>
      </c>
      <c r="I24" s="21" t="s">
        <v>21</v>
      </c>
      <c r="J24" s="21" t="s">
        <v>21</v>
      </c>
      <c r="K24" s="37">
        <f t="shared" si="1"/>
        <v>30</v>
      </c>
      <c r="L24" s="22"/>
      <c r="M24" s="22"/>
      <c r="N24" s="22"/>
      <c r="O24" s="36">
        <f t="shared" si="2"/>
        <v>30</v>
      </c>
      <c r="P24" s="38">
        <f t="shared" si="0"/>
        <v>330</v>
      </c>
      <c r="Q24" s="15"/>
    </row>
    <row r="25" spans="1:19" s="41" customFormat="1" x14ac:dyDescent="0.3">
      <c r="A25" s="33">
        <v>10</v>
      </c>
      <c r="B25" s="32" t="s">
        <v>30</v>
      </c>
      <c r="C25" s="34"/>
      <c r="D25" s="35" t="s">
        <v>24</v>
      </c>
      <c r="E25" s="24">
        <v>11</v>
      </c>
      <c r="F25" s="14">
        <v>300</v>
      </c>
      <c r="G25" s="14">
        <v>360</v>
      </c>
      <c r="H25" s="36">
        <v>370</v>
      </c>
      <c r="I25" s="21" t="s">
        <v>21</v>
      </c>
      <c r="J25" s="21" t="s">
        <v>21</v>
      </c>
      <c r="K25" s="37">
        <f t="shared" si="1"/>
        <v>300</v>
      </c>
      <c r="L25" s="22"/>
      <c r="M25" s="22"/>
      <c r="N25" s="22"/>
      <c r="O25" s="36">
        <f t="shared" si="2"/>
        <v>300</v>
      </c>
      <c r="P25" s="38">
        <f t="shared" si="0"/>
        <v>3300</v>
      </c>
      <c r="Q25" s="15"/>
    </row>
    <row r="26" spans="1:19" s="41" customFormat="1" ht="26.4" x14ac:dyDescent="0.3">
      <c r="A26" s="33">
        <v>11</v>
      </c>
      <c r="B26" s="32" t="s">
        <v>39</v>
      </c>
      <c r="C26" s="34"/>
      <c r="D26" s="35" t="s">
        <v>24</v>
      </c>
      <c r="E26" s="24">
        <v>9</v>
      </c>
      <c r="F26" s="14">
        <v>1000</v>
      </c>
      <c r="G26" s="14">
        <v>1100</v>
      </c>
      <c r="H26" s="36">
        <v>1200</v>
      </c>
      <c r="I26" s="21" t="s">
        <v>21</v>
      </c>
      <c r="J26" s="21" t="s">
        <v>21</v>
      </c>
      <c r="K26" s="37">
        <f t="shared" si="1"/>
        <v>1000</v>
      </c>
      <c r="L26" s="22" t="s">
        <v>21</v>
      </c>
      <c r="M26" s="22" t="s">
        <v>21</v>
      </c>
      <c r="N26" s="22" t="s">
        <v>21</v>
      </c>
      <c r="O26" s="36">
        <f t="shared" si="2"/>
        <v>1000</v>
      </c>
      <c r="P26" s="38">
        <f t="shared" ref="P26:P39" si="3">E26*O26</f>
        <v>9000</v>
      </c>
      <c r="Q26" s="15"/>
    </row>
    <row r="27" spans="1:19" s="41" customFormat="1" ht="26.4" x14ac:dyDescent="0.3">
      <c r="A27" s="33">
        <v>12</v>
      </c>
      <c r="B27" s="32" t="s">
        <v>32</v>
      </c>
      <c r="C27" s="34"/>
      <c r="D27" s="35" t="s">
        <v>24</v>
      </c>
      <c r="E27" s="20">
        <v>3</v>
      </c>
      <c r="F27" s="14">
        <v>1000</v>
      </c>
      <c r="G27" s="14">
        <v>1200</v>
      </c>
      <c r="H27" s="36">
        <v>1250</v>
      </c>
      <c r="I27" s="21" t="s">
        <v>21</v>
      </c>
      <c r="J27" s="21" t="s">
        <v>21</v>
      </c>
      <c r="K27" s="37">
        <f t="shared" si="1"/>
        <v>1000</v>
      </c>
      <c r="L27" s="22"/>
      <c r="M27" s="22"/>
      <c r="N27" s="22"/>
      <c r="O27" s="36">
        <f t="shared" si="2"/>
        <v>1000</v>
      </c>
      <c r="P27" s="38">
        <f t="shared" si="3"/>
        <v>3000</v>
      </c>
      <c r="Q27" s="15"/>
    </row>
    <row r="28" spans="1:19" s="41" customFormat="1" x14ac:dyDescent="0.3">
      <c r="A28" s="33">
        <v>13</v>
      </c>
      <c r="B28" s="32" t="s">
        <v>34</v>
      </c>
      <c r="C28" s="34"/>
      <c r="D28" s="35" t="s">
        <v>24</v>
      </c>
      <c r="E28" s="20">
        <v>11</v>
      </c>
      <c r="F28" s="14">
        <v>200</v>
      </c>
      <c r="G28" s="14">
        <v>230</v>
      </c>
      <c r="H28" s="36">
        <v>240</v>
      </c>
      <c r="I28" s="21" t="s">
        <v>21</v>
      </c>
      <c r="J28" s="21" t="s">
        <v>21</v>
      </c>
      <c r="K28" s="37">
        <f t="shared" si="1"/>
        <v>200</v>
      </c>
      <c r="L28" s="22"/>
      <c r="M28" s="22"/>
      <c r="N28" s="22"/>
      <c r="O28" s="36">
        <f t="shared" si="2"/>
        <v>200</v>
      </c>
      <c r="P28" s="38">
        <f t="shared" si="3"/>
        <v>2200</v>
      </c>
      <c r="Q28" s="15"/>
    </row>
    <row r="29" spans="1:19" s="41" customFormat="1" ht="26.4" x14ac:dyDescent="0.3">
      <c r="A29" s="33">
        <v>14</v>
      </c>
      <c r="B29" s="32" t="s">
        <v>40</v>
      </c>
      <c r="C29" s="34"/>
      <c r="D29" s="35" t="s">
        <v>24</v>
      </c>
      <c r="E29" s="20">
        <v>11</v>
      </c>
      <c r="F29" s="14">
        <v>240</v>
      </c>
      <c r="G29" s="14">
        <v>250</v>
      </c>
      <c r="H29" s="36">
        <v>260</v>
      </c>
      <c r="I29" s="21" t="s">
        <v>21</v>
      </c>
      <c r="J29" s="21" t="s">
        <v>21</v>
      </c>
      <c r="K29" s="37">
        <f t="shared" si="1"/>
        <v>240</v>
      </c>
      <c r="L29" s="22" t="s">
        <v>21</v>
      </c>
      <c r="M29" s="22" t="s">
        <v>21</v>
      </c>
      <c r="N29" s="22" t="s">
        <v>21</v>
      </c>
      <c r="O29" s="36">
        <f t="shared" si="2"/>
        <v>240</v>
      </c>
      <c r="P29" s="38">
        <f t="shared" si="3"/>
        <v>2640</v>
      </c>
      <c r="Q29" s="15"/>
    </row>
    <row r="30" spans="1:19" s="41" customFormat="1" x14ac:dyDescent="0.3">
      <c r="A30" s="33">
        <v>15</v>
      </c>
      <c r="B30" s="32" t="s">
        <v>41</v>
      </c>
      <c r="C30" s="34"/>
      <c r="D30" s="35" t="s">
        <v>24</v>
      </c>
      <c r="E30" s="20">
        <v>11</v>
      </c>
      <c r="F30" s="14">
        <v>70</v>
      </c>
      <c r="G30" s="14">
        <v>80</v>
      </c>
      <c r="H30" s="36">
        <v>90</v>
      </c>
      <c r="I30" s="21" t="s">
        <v>21</v>
      </c>
      <c r="J30" s="21" t="s">
        <v>21</v>
      </c>
      <c r="K30" s="37">
        <f t="shared" si="1"/>
        <v>70</v>
      </c>
      <c r="L30" s="22" t="s">
        <v>21</v>
      </c>
      <c r="M30" s="22" t="s">
        <v>21</v>
      </c>
      <c r="N30" s="22" t="s">
        <v>21</v>
      </c>
      <c r="O30" s="36">
        <f t="shared" si="2"/>
        <v>70</v>
      </c>
      <c r="P30" s="38">
        <f t="shared" si="3"/>
        <v>770</v>
      </c>
    </row>
    <row r="31" spans="1:19" s="41" customFormat="1" x14ac:dyDescent="0.3">
      <c r="A31" s="33">
        <v>16</v>
      </c>
      <c r="B31" s="32" t="s">
        <v>42</v>
      </c>
      <c r="C31" s="34"/>
      <c r="D31" s="35" t="s">
        <v>24</v>
      </c>
      <c r="E31" s="20">
        <v>11</v>
      </c>
      <c r="F31" s="14">
        <v>70</v>
      </c>
      <c r="G31" s="14">
        <v>80</v>
      </c>
      <c r="H31" s="36">
        <v>90</v>
      </c>
      <c r="I31" s="21" t="s">
        <v>21</v>
      </c>
      <c r="J31" s="21" t="s">
        <v>21</v>
      </c>
      <c r="K31" s="37">
        <f t="shared" si="1"/>
        <v>70</v>
      </c>
      <c r="L31" s="22" t="s">
        <v>21</v>
      </c>
      <c r="M31" s="22" t="s">
        <v>21</v>
      </c>
      <c r="N31" s="22" t="s">
        <v>21</v>
      </c>
      <c r="O31" s="36">
        <f t="shared" si="2"/>
        <v>70</v>
      </c>
      <c r="P31" s="38">
        <f t="shared" si="3"/>
        <v>770</v>
      </c>
    </row>
    <row r="32" spans="1:19" s="41" customFormat="1" x14ac:dyDescent="0.3">
      <c r="A32" s="33">
        <v>17</v>
      </c>
      <c r="B32" s="32" t="s">
        <v>43</v>
      </c>
      <c r="C32" s="34"/>
      <c r="D32" s="35" t="s">
        <v>24</v>
      </c>
      <c r="E32" s="20">
        <v>11</v>
      </c>
      <c r="F32" s="14">
        <v>120</v>
      </c>
      <c r="G32" s="14">
        <v>130</v>
      </c>
      <c r="H32" s="36">
        <v>150</v>
      </c>
      <c r="I32" s="21" t="s">
        <v>21</v>
      </c>
      <c r="J32" s="21" t="s">
        <v>21</v>
      </c>
      <c r="K32" s="37">
        <f t="shared" si="1"/>
        <v>120</v>
      </c>
      <c r="L32" s="22" t="s">
        <v>21</v>
      </c>
      <c r="M32" s="22" t="s">
        <v>21</v>
      </c>
      <c r="N32" s="22" t="s">
        <v>21</v>
      </c>
      <c r="O32" s="36">
        <f t="shared" si="2"/>
        <v>120</v>
      </c>
      <c r="P32" s="38">
        <f t="shared" si="3"/>
        <v>1320</v>
      </c>
    </row>
    <row r="33" spans="1:16" s="41" customFormat="1" ht="15" customHeight="1" x14ac:dyDescent="0.3">
      <c r="A33" s="33">
        <v>18</v>
      </c>
      <c r="B33" s="32" t="s">
        <v>44</v>
      </c>
      <c r="C33" s="34"/>
      <c r="D33" s="35" t="s">
        <v>24</v>
      </c>
      <c r="E33" s="20">
        <v>11</v>
      </c>
      <c r="F33" s="14">
        <v>140</v>
      </c>
      <c r="G33" s="14">
        <v>160</v>
      </c>
      <c r="H33" s="36">
        <v>180</v>
      </c>
      <c r="I33" s="21" t="s">
        <v>21</v>
      </c>
      <c r="J33" s="21" t="s">
        <v>21</v>
      </c>
      <c r="K33" s="37">
        <f t="shared" si="1"/>
        <v>140</v>
      </c>
      <c r="L33" s="22" t="s">
        <v>21</v>
      </c>
      <c r="M33" s="22" t="s">
        <v>21</v>
      </c>
      <c r="N33" s="22" t="s">
        <v>21</v>
      </c>
      <c r="O33" s="36">
        <f t="shared" si="2"/>
        <v>140</v>
      </c>
      <c r="P33" s="38">
        <f t="shared" si="3"/>
        <v>1540</v>
      </c>
    </row>
    <row r="34" spans="1:16" s="41" customFormat="1" x14ac:dyDescent="0.3">
      <c r="A34" s="33">
        <v>19</v>
      </c>
      <c r="B34" s="32" t="s">
        <v>35</v>
      </c>
      <c r="C34" s="34"/>
      <c r="D34" s="35" t="s">
        <v>24</v>
      </c>
      <c r="E34" s="20">
        <v>11</v>
      </c>
      <c r="F34" s="14">
        <v>150</v>
      </c>
      <c r="G34" s="14">
        <v>190</v>
      </c>
      <c r="H34" s="36">
        <v>210</v>
      </c>
      <c r="I34" s="21" t="s">
        <v>21</v>
      </c>
      <c r="J34" s="21" t="s">
        <v>21</v>
      </c>
      <c r="K34" s="37">
        <f t="shared" si="1"/>
        <v>150</v>
      </c>
      <c r="L34" s="22"/>
      <c r="M34" s="22"/>
      <c r="N34" s="22"/>
      <c r="O34" s="36">
        <f t="shared" si="2"/>
        <v>150</v>
      </c>
      <c r="P34" s="38">
        <f t="shared" si="3"/>
        <v>1650</v>
      </c>
    </row>
    <row r="35" spans="1:16" s="41" customFormat="1" x14ac:dyDescent="0.3">
      <c r="A35" s="33">
        <v>20</v>
      </c>
      <c r="B35" s="32" t="s">
        <v>49</v>
      </c>
      <c r="C35" s="34"/>
      <c r="D35" s="35" t="s">
        <v>24</v>
      </c>
      <c r="E35" s="20">
        <v>11</v>
      </c>
      <c r="F35" s="14">
        <v>130</v>
      </c>
      <c r="G35" s="14">
        <v>150</v>
      </c>
      <c r="H35" s="36">
        <v>160</v>
      </c>
      <c r="I35" s="21" t="s">
        <v>21</v>
      </c>
      <c r="J35" s="21" t="s">
        <v>21</v>
      </c>
      <c r="K35" s="37">
        <f t="shared" si="1"/>
        <v>130</v>
      </c>
      <c r="L35" s="22"/>
      <c r="M35" s="22"/>
      <c r="N35" s="22"/>
      <c r="O35" s="36">
        <f t="shared" si="2"/>
        <v>130</v>
      </c>
      <c r="P35" s="38">
        <f t="shared" si="3"/>
        <v>1430</v>
      </c>
    </row>
    <row r="36" spans="1:16" s="41" customFormat="1" ht="39.6" x14ac:dyDescent="0.3">
      <c r="A36" s="33">
        <v>21</v>
      </c>
      <c r="B36" s="32" t="s">
        <v>36</v>
      </c>
      <c r="C36" s="34"/>
      <c r="D36" s="35" t="s">
        <v>24</v>
      </c>
      <c r="E36" s="20">
        <v>9</v>
      </c>
      <c r="F36" s="14">
        <v>250</v>
      </c>
      <c r="G36" s="14">
        <v>290</v>
      </c>
      <c r="H36" s="36">
        <v>300</v>
      </c>
      <c r="I36" s="21" t="s">
        <v>21</v>
      </c>
      <c r="J36" s="21" t="s">
        <v>21</v>
      </c>
      <c r="K36" s="37">
        <f t="shared" si="1"/>
        <v>250</v>
      </c>
      <c r="L36" s="22"/>
      <c r="M36" s="22"/>
      <c r="N36" s="22"/>
      <c r="O36" s="36">
        <f t="shared" si="2"/>
        <v>250</v>
      </c>
      <c r="P36" s="38">
        <f t="shared" si="3"/>
        <v>2250</v>
      </c>
    </row>
    <row r="37" spans="1:16" s="41" customFormat="1" x14ac:dyDescent="0.3">
      <c r="A37" s="33">
        <v>22</v>
      </c>
      <c r="B37" s="32" t="s">
        <v>46</v>
      </c>
      <c r="C37" s="34"/>
      <c r="D37" s="35" t="s">
        <v>24</v>
      </c>
      <c r="E37" s="20">
        <v>11</v>
      </c>
      <c r="F37" s="14">
        <v>300</v>
      </c>
      <c r="G37" s="14">
        <v>350</v>
      </c>
      <c r="H37" s="36">
        <v>350</v>
      </c>
      <c r="I37" s="21" t="s">
        <v>21</v>
      </c>
      <c r="J37" s="21" t="s">
        <v>21</v>
      </c>
      <c r="K37" s="37">
        <f t="shared" si="1"/>
        <v>300</v>
      </c>
      <c r="L37" s="22"/>
      <c r="M37" s="22"/>
      <c r="N37" s="22"/>
      <c r="O37" s="36">
        <f t="shared" si="2"/>
        <v>300</v>
      </c>
      <c r="P37" s="38">
        <f t="shared" si="3"/>
        <v>3300</v>
      </c>
    </row>
    <row r="38" spans="1:16" s="41" customFormat="1" ht="39.6" x14ac:dyDescent="0.3">
      <c r="A38" s="33">
        <v>24</v>
      </c>
      <c r="B38" s="32" t="s">
        <v>47</v>
      </c>
      <c r="C38" s="34"/>
      <c r="D38" s="35" t="s">
        <v>24</v>
      </c>
      <c r="E38" s="20">
        <v>7</v>
      </c>
      <c r="F38" s="14">
        <v>200</v>
      </c>
      <c r="G38" s="14">
        <v>250</v>
      </c>
      <c r="H38" s="36">
        <v>250</v>
      </c>
      <c r="I38" s="21" t="s">
        <v>21</v>
      </c>
      <c r="J38" s="21" t="s">
        <v>21</v>
      </c>
      <c r="K38" s="37">
        <f t="shared" si="1"/>
        <v>200</v>
      </c>
      <c r="L38" s="22"/>
      <c r="M38" s="22"/>
      <c r="N38" s="22"/>
      <c r="O38" s="36">
        <f t="shared" si="2"/>
        <v>200</v>
      </c>
      <c r="P38" s="38">
        <f t="shared" si="3"/>
        <v>1400</v>
      </c>
    </row>
    <row r="39" spans="1:16" ht="52.8" x14ac:dyDescent="0.3">
      <c r="A39" s="16">
        <v>25</v>
      </c>
      <c r="B39" s="32" t="s">
        <v>48</v>
      </c>
      <c r="C39" s="10"/>
      <c r="D39" s="17" t="s">
        <v>24</v>
      </c>
      <c r="E39" s="24">
        <v>4</v>
      </c>
      <c r="F39" s="14">
        <v>1098</v>
      </c>
      <c r="G39" s="14">
        <v>1100</v>
      </c>
      <c r="H39" s="13">
        <v>1200</v>
      </c>
      <c r="I39" s="21" t="s">
        <v>21</v>
      </c>
      <c r="J39" s="21" t="s">
        <v>21</v>
      </c>
      <c r="K39" s="37">
        <f t="shared" si="1"/>
        <v>1098</v>
      </c>
      <c r="L39" s="23"/>
      <c r="M39" s="23"/>
      <c r="N39" s="23"/>
      <c r="O39" s="36">
        <f t="shared" si="2"/>
        <v>1098</v>
      </c>
      <c r="P39" s="25">
        <f t="shared" si="3"/>
        <v>4392</v>
      </c>
    </row>
    <row r="40" spans="1:16" x14ac:dyDescent="0.3">
      <c r="A40" s="42"/>
      <c r="B40" s="26" t="s">
        <v>17</v>
      </c>
      <c r="C40" s="27"/>
      <c r="D40" s="27"/>
      <c r="E40" s="20">
        <v>11</v>
      </c>
      <c r="F40" s="28"/>
      <c r="G40" s="28"/>
      <c r="H40" s="28"/>
      <c r="I40" s="29"/>
      <c r="J40" s="28"/>
      <c r="K40" s="18">
        <f>F40</f>
        <v>0</v>
      </c>
      <c r="L40" s="30"/>
      <c r="M40" s="30"/>
      <c r="N40" s="23"/>
      <c r="O40" s="30"/>
      <c r="P40" s="31">
        <f>SUM(P16:P39)</f>
        <v>56992</v>
      </c>
    </row>
    <row r="41" spans="1:16" ht="46.2" customHeight="1" x14ac:dyDescent="0.3">
      <c r="A41" s="49" t="s">
        <v>16</v>
      </c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</row>
    <row r="42" spans="1:16" ht="19.5" customHeight="1" x14ac:dyDescent="0.3">
      <c r="A42" s="55" t="s">
        <v>54</v>
      </c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</row>
    <row r="43" spans="1:16" x14ac:dyDescent="0.3">
      <c r="A43" s="43"/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</row>
    <row r="45" spans="1:16" x14ac:dyDescent="0.3">
      <c r="A45" s="50"/>
      <c r="B45" s="50"/>
      <c r="C45" s="50"/>
      <c r="D45" s="50"/>
      <c r="E45" s="50"/>
      <c r="F45" s="50"/>
      <c r="G45" s="50"/>
      <c r="H45" s="50"/>
      <c r="I45" s="50"/>
    </row>
    <row r="46" spans="1:16" x14ac:dyDescent="0.3">
      <c r="A46" s="50"/>
      <c r="B46" s="50"/>
      <c r="J46" s="19"/>
    </row>
  </sheetData>
  <mergeCells count="24">
    <mergeCell ref="A46:B46"/>
    <mergeCell ref="A45:I45"/>
    <mergeCell ref="A8:P8"/>
    <mergeCell ref="A11:A14"/>
    <mergeCell ref="B11:B14"/>
    <mergeCell ref="C11:C14"/>
    <mergeCell ref="E11:E14"/>
    <mergeCell ref="K11:K14"/>
    <mergeCell ref="L11:L14"/>
    <mergeCell ref="A9:P9"/>
    <mergeCell ref="G13:G14"/>
    <mergeCell ref="H13:H14"/>
    <mergeCell ref="O11:O14"/>
    <mergeCell ref="P11:P14"/>
    <mergeCell ref="D11:D14"/>
    <mergeCell ref="A42:P42"/>
    <mergeCell ref="A43:P43"/>
    <mergeCell ref="N11:N14"/>
    <mergeCell ref="F13:F14"/>
    <mergeCell ref="I13:I14"/>
    <mergeCell ref="J13:J14"/>
    <mergeCell ref="F11:J12"/>
    <mergeCell ref="A41:P41"/>
    <mergeCell ref="M11:M14"/>
  </mergeCells>
  <phoneticPr fontId="18" type="noConversion"/>
  <pageMargins left="0.25" right="0.25" top="0.75" bottom="0.75" header="0.3" footer="0.3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workbookViewId="0">
      <selection activeCell="E14" sqref="E14"/>
    </sheetView>
  </sheetViews>
  <sheetFormatPr defaultRowHeight="14.4" x14ac:dyDescent="0.3"/>
  <cols>
    <col min="1" max="1" width="79.6640625" customWidth="1"/>
  </cols>
  <sheetData>
    <row r="6" spans="1:1" ht="62.4" x14ac:dyDescent="0.3">
      <c r="A6" s="12" t="s">
        <v>19</v>
      </c>
    </row>
    <row r="7" spans="1:1" ht="15.6" x14ac:dyDescent="0.3">
      <c r="A7" s="1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2026-06-05T07:42:33Z</dcterms:modified>
</cp:coreProperties>
</file>