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Z:\Doc\2026\2 Аукционы\Термопенал\ЭМ\"/>
    </mc:Choice>
  </mc:AlternateContent>
  <xr:revisionPtr revIDLastSave="0" documentId="13_ncr:1_{46965801-F095-4573-B49B-8C91F7BD3C10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НМЦК реестр средняя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6" i="9" l="1"/>
  <c r="K6" i="9" l="1"/>
  <c r="L6" i="9" s="1"/>
  <c r="M7" i="9" l="1"/>
</calcChain>
</file>

<file path=xl/sharedStrings.xml><?xml version="1.0" encoding="utf-8"?>
<sst xmlns="http://schemas.openxmlformats.org/spreadsheetml/2006/main" count="35" uniqueCount="33">
  <si>
    <t>№ п/п</t>
  </si>
  <si>
    <t>Кол-во</t>
  </si>
  <si>
    <t>Ед. измерения</t>
  </si>
  <si>
    <t xml:space="preserve"> </t>
  </si>
  <si>
    <t>НМЦК (руб. вкл. НДС)</t>
  </si>
  <si>
    <t xml:space="preserve">Расчет (начальной) максимальной цены контракта 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</si>
  <si>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</si>
  <si>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ИТОГО:</t>
  </si>
  <si>
    <t>Тел. (812) 246-08-26</t>
  </si>
  <si>
    <t xml:space="preserve"> Заказчиком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                                                                                                         </t>
  </si>
  <si>
    <t>Экономист</t>
  </si>
  <si>
    <t>Панова Е.В.</t>
  </si>
  <si>
    <t>Коэфф-т вариации (%)</t>
  </si>
  <si>
    <t xml:space="preserve">Среднеквадр. отклонение </t>
  </si>
  <si>
    <t>Средняя арифм. цена единицы товара</t>
  </si>
  <si>
    <t>100-р</t>
  </si>
  <si>
    <t>Наименование товара</t>
  </si>
  <si>
    <t>Нац.режим</t>
  </si>
  <si>
    <t>ОКПД2</t>
  </si>
  <si>
    <t>КТРУ</t>
  </si>
  <si>
    <t>ККН</t>
  </si>
  <si>
    <t>УИС, ОИ</t>
  </si>
  <si>
    <t>"10" апреля 2026г.</t>
  </si>
  <si>
    <t>Термопенал</t>
  </si>
  <si>
    <t>шт.</t>
  </si>
  <si>
    <t>Цена предл. №1 (руб.), вх. №30/1 от 10.04.2026г.</t>
  </si>
  <si>
    <t>Цена предл. №2 (руб.), вх. №30/2 от 10.04.2026г.</t>
  </si>
  <si>
    <t>Цена предл. №3 (руб.), вх. №30/3 от 10.04.2026г.</t>
  </si>
  <si>
    <t>Поставка термопенала</t>
  </si>
  <si>
    <t>нет</t>
  </si>
  <si>
    <t>Наименьшая цена</t>
  </si>
  <si>
    <t>25.30.12.115</t>
  </si>
  <si>
    <t>преимущество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</si>
</sst>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_ ;\-#,##0.00\ "/>
    <numFmt numFmtId="165" formatCode="#,##0.00\ _₽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31">
    <xf numFmtId="0" fontId="0" fillId="0" borderId="0" xfId="0"/>
    <xf numFmtId="0" fontId="5" fillId="0" borderId="1" xfId="0" applyFont="1" applyBorder="1" applyAlignment="1">
      <alignment horizontal="left" vertical="center" wrapText="1"/>
    </xf>
    <xf numFmtId="0" fontId="1" fillId="0" borderId="0" xfId="0" applyFont="1"/>
    <xf numFmtId="0" fontId="1" fillId="2" borderId="1" xfId="1" applyFont="1" applyFill="1" applyBorder="1" applyAlignment="1">
      <alignment horizontal="center" vertical="center" wrapText="1"/>
    </xf>
    <xf numFmtId="0" fontId="1" fillId="0" borderId="0" xfId="1" applyFont="1" applyAlignment="1">
      <alignment horizontal="center" vertical="center" wrapText="1"/>
    </xf>
    <xf numFmtId="3" fontId="1" fillId="2" borderId="1" xfId="1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 wrapText="1"/>
    </xf>
    <xf numFmtId="165" fontId="1" fillId="0" borderId="1" xfId="1" applyNumberFormat="1" applyFont="1" applyBorder="1" applyAlignment="1">
      <alignment horizontal="center" vertical="center" wrapText="1"/>
    </xf>
    <xf numFmtId="165" fontId="6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2" fontId="1" fillId="3" borderId="1" xfId="1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4" fontId="1" fillId="0" borderId="1" xfId="1" applyNumberFormat="1" applyFont="1" applyFill="1" applyBorder="1" applyAlignment="1">
      <alignment horizontal="center" vertical="center" wrapText="1"/>
    </xf>
    <xf numFmtId="4" fontId="1" fillId="4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0" borderId="1" xfId="1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right" vertical="center" wrapText="1"/>
    </xf>
    <xf numFmtId="0" fontId="6" fillId="0" borderId="3" xfId="1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2" xfId="1" xr:uid="{ACAD7C5B-83CD-4550-8436-3E2EA4AE48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457200</xdr:colOff>
      <xdr:row>8</xdr:row>
      <xdr:rowOff>342900</xdr:rowOff>
    </xdr:from>
    <xdr:to>
      <xdr:col>8</xdr:col>
      <xdr:colOff>301853</xdr:colOff>
      <xdr:row>10</xdr:row>
      <xdr:rowOff>138713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E5842F0-FE76-4A5C-84CC-5A6A3B50E8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86450" y="3600450"/>
          <a:ext cx="1170533" cy="3292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44985-F0EE-48AE-B0F7-1001F0697BD0}">
  <sheetPr>
    <pageSetUpPr fitToPage="1"/>
  </sheetPr>
  <dimension ref="A1:T25"/>
  <sheetViews>
    <sheetView tabSelected="1" workbookViewId="0">
      <selection activeCell="M7" sqref="M7"/>
    </sheetView>
  </sheetViews>
  <sheetFormatPr defaultColWidth="9.109375" defaultRowHeight="13.2" x14ac:dyDescent="0.25"/>
  <cols>
    <col min="1" max="1" width="3" style="12" customWidth="1"/>
    <col min="2" max="2" width="24.33203125" style="12" customWidth="1"/>
    <col min="3" max="3" width="9.33203125" style="12" customWidth="1"/>
    <col min="4" max="4" width="8.5546875" style="12" customWidth="1"/>
    <col min="5" max="7" width="11.5546875" style="12" customWidth="1"/>
    <col min="8" max="8" width="8.33203125" style="12" customWidth="1"/>
    <col min="9" max="9" width="14" style="12" customWidth="1"/>
    <col min="10" max="10" width="12.33203125" style="20" customWidth="1"/>
    <col min="11" max="11" width="12" style="12" customWidth="1"/>
    <col min="12" max="12" width="9.5546875" style="12" customWidth="1"/>
    <col min="13" max="13" width="14.6640625" style="12" customWidth="1"/>
    <col min="14" max="14" width="13.5546875" style="12" customWidth="1"/>
    <col min="15" max="15" width="13.109375" style="12" customWidth="1"/>
    <col min="16" max="16" width="8.88671875" style="12" customWidth="1"/>
    <col min="17" max="17" width="9.77734375" style="12" customWidth="1"/>
    <col min="18" max="20" width="9.109375" style="12"/>
    <col min="21" max="16384" width="9.109375" style="2"/>
  </cols>
  <sheetData>
    <row r="1" spans="1:18" ht="24" customHeight="1" x14ac:dyDescent="0.25">
      <c r="I1" s="23" t="s">
        <v>3</v>
      </c>
      <c r="J1" s="23"/>
      <c r="K1" s="23"/>
      <c r="L1" s="23"/>
    </row>
    <row r="2" spans="1:18" ht="14.25" customHeight="1" x14ac:dyDescent="0.25">
      <c r="A2" s="24" t="s">
        <v>5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</row>
    <row r="3" spans="1:18" ht="20.25" customHeight="1" x14ac:dyDescent="0.25">
      <c r="A3" s="25" t="s">
        <v>28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8" ht="52.8" x14ac:dyDescent="0.25">
      <c r="A4" s="3" t="s">
        <v>0</v>
      </c>
      <c r="B4" s="3" t="s">
        <v>16</v>
      </c>
      <c r="C4" s="3" t="s">
        <v>2</v>
      </c>
      <c r="D4" s="3" t="s">
        <v>1</v>
      </c>
      <c r="E4" s="15" t="s">
        <v>25</v>
      </c>
      <c r="F4" s="15" t="s">
        <v>26</v>
      </c>
      <c r="G4" s="15" t="s">
        <v>27</v>
      </c>
      <c r="H4" s="3" t="s">
        <v>15</v>
      </c>
      <c r="I4" s="3" t="s">
        <v>14</v>
      </c>
      <c r="J4" s="3" t="s">
        <v>30</v>
      </c>
      <c r="K4" s="3" t="s">
        <v>13</v>
      </c>
      <c r="L4" s="3" t="s">
        <v>12</v>
      </c>
      <c r="M4" s="3" t="s">
        <v>4</v>
      </c>
      <c r="N4" s="4"/>
    </row>
    <row r="5" spans="1:18" ht="14.25" customHeight="1" x14ac:dyDescent="0.25">
      <c r="A5" s="3">
        <v>1</v>
      </c>
      <c r="B5" s="3">
        <v>2</v>
      </c>
      <c r="C5" s="3">
        <v>3</v>
      </c>
      <c r="D5" s="3">
        <v>4</v>
      </c>
      <c r="E5" s="3">
        <v>5</v>
      </c>
      <c r="F5" s="3">
        <v>6</v>
      </c>
      <c r="G5" s="3">
        <v>7</v>
      </c>
      <c r="H5" s="3">
        <v>8</v>
      </c>
      <c r="I5" s="3">
        <v>9</v>
      </c>
      <c r="J5" s="3">
        <v>10</v>
      </c>
      <c r="K5" s="3">
        <v>11</v>
      </c>
      <c r="L5" s="3">
        <v>12</v>
      </c>
      <c r="M5" s="5">
        <v>13</v>
      </c>
      <c r="N5" s="3" t="s">
        <v>17</v>
      </c>
      <c r="O5" s="15" t="s">
        <v>18</v>
      </c>
      <c r="P5" s="15" t="s">
        <v>19</v>
      </c>
      <c r="Q5" s="15" t="s">
        <v>20</v>
      </c>
      <c r="R5" s="15" t="s">
        <v>21</v>
      </c>
    </row>
    <row r="6" spans="1:18" ht="24" customHeight="1" x14ac:dyDescent="0.25">
      <c r="A6" s="6">
        <v>1</v>
      </c>
      <c r="B6" s="1" t="s">
        <v>23</v>
      </c>
      <c r="C6" s="6" t="s">
        <v>24</v>
      </c>
      <c r="D6" s="6">
        <v>3</v>
      </c>
      <c r="E6" s="10">
        <v>6100</v>
      </c>
      <c r="F6" s="10">
        <v>6000</v>
      </c>
      <c r="G6" s="10">
        <v>6050</v>
      </c>
      <c r="H6" s="10">
        <v>0</v>
      </c>
      <c r="I6" s="14">
        <v>6050</v>
      </c>
      <c r="J6" s="21">
        <v>6000</v>
      </c>
      <c r="K6" s="7">
        <f>STDEV(E6:G6)</f>
        <v>50</v>
      </c>
      <c r="L6" s="7">
        <f>K6/I6*100</f>
        <v>0.82644628099173556</v>
      </c>
      <c r="M6" s="8">
        <f>D6*J6</f>
        <v>18000</v>
      </c>
      <c r="N6" s="19" t="s">
        <v>32</v>
      </c>
      <c r="O6" s="18" t="s">
        <v>31</v>
      </c>
      <c r="P6" s="16" t="s">
        <v>29</v>
      </c>
      <c r="Q6" s="16" t="s">
        <v>29</v>
      </c>
      <c r="R6" s="16" t="s">
        <v>29</v>
      </c>
    </row>
    <row r="7" spans="1:18" ht="21.75" customHeight="1" x14ac:dyDescent="0.25">
      <c r="A7" s="26" t="s">
        <v>7</v>
      </c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9">
        <f>SUM(M6:M6)</f>
        <v>18000</v>
      </c>
      <c r="N7" s="4"/>
      <c r="O7" s="13"/>
    </row>
    <row r="8" spans="1:18" ht="56.25" customHeight="1" x14ac:dyDescent="0.25">
      <c r="A8" s="28" t="s">
        <v>6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</row>
    <row r="9" spans="1:18" ht="29.25" customHeight="1" x14ac:dyDescent="0.25">
      <c r="A9" s="22" t="s">
        <v>9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8" x14ac:dyDescent="0.25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</row>
    <row r="11" spans="1:18" ht="12.75" customHeight="1" x14ac:dyDescent="0.25">
      <c r="A11" s="30" t="s">
        <v>10</v>
      </c>
      <c r="B11" s="30"/>
      <c r="C11" s="30"/>
      <c r="D11" s="30"/>
      <c r="F11" s="11"/>
      <c r="G11" s="11"/>
      <c r="H11" s="11"/>
      <c r="I11" s="11"/>
      <c r="J11" s="11"/>
      <c r="K11" s="30" t="s">
        <v>11</v>
      </c>
      <c r="L11" s="30"/>
    </row>
    <row r="12" spans="1:18" x14ac:dyDescent="0.25">
      <c r="A12" s="30"/>
      <c r="B12" s="30"/>
      <c r="C12" s="30"/>
      <c r="D12" s="30"/>
      <c r="E12" s="30"/>
      <c r="F12" s="23"/>
      <c r="G12" s="23"/>
      <c r="H12" s="23"/>
      <c r="I12" s="23"/>
      <c r="J12" s="23"/>
      <c r="K12" s="23"/>
    </row>
    <row r="13" spans="1:18" ht="33.75" customHeight="1" x14ac:dyDescent="0.25">
      <c r="A13" s="23"/>
      <c r="B13" s="23"/>
      <c r="C13" s="23"/>
      <c r="F13" s="23"/>
      <c r="G13" s="23"/>
    </row>
    <row r="14" spans="1:18" x14ac:dyDescent="0.25">
      <c r="I14" s="23" t="s">
        <v>22</v>
      </c>
      <c r="J14" s="23"/>
      <c r="K14" s="23"/>
      <c r="L14" s="23"/>
    </row>
    <row r="15" spans="1:18" x14ac:dyDescent="0.25">
      <c r="A15" s="30" t="s">
        <v>8</v>
      </c>
      <c r="B15" s="30"/>
      <c r="C15" s="30"/>
      <c r="D15" s="30"/>
      <c r="E15" s="30"/>
    </row>
    <row r="16" spans="1:18" x14ac:dyDescent="0.25">
      <c r="A16" s="30"/>
      <c r="B16" s="30"/>
      <c r="C16" s="30"/>
      <c r="D16" s="30"/>
      <c r="E16" s="30"/>
    </row>
    <row r="25" spans="16:16" x14ac:dyDescent="0.25">
      <c r="P25" s="17"/>
    </row>
  </sheetData>
  <protectedRanges>
    <protectedRange sqref="A10 C10:L10" name="Диапазон2"/>
    <protectedRange sqref="D6:H6 A7:H7" name="Диапазон1_1"/>
  </protectedRanges>
  <mergeCells count="16">
    <mergeCell ref="A13:C13"/>
    <mergeCell ref="F13:G13"/>
    <mergeCell ref="I14:L14"/>
    <mergeCell ref="A15:E15"/>
    <mergeCell ref="A16:E16"/>
    <mergeCell ref="A10:L10"/>
    <mergeCell ref="A11:D11"/>
    <mergeCell ref="K11:L11"/>
    <mergeCell ref="A12:E12"/>
    <mergeCell ref="F12:K12"/>
    <mergeCell ref="A9:M9"/>
    <mergeCell ref="I1:L1"/>
    <mergeCell ref="A2:M2"/>
    <mergeCell ref="A3:M3"/>
    <mergeCell ref="A7:L7"/>
    <mergeCell ref="A8:M8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 реестр средняя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Емельянова Ирина Александровна</cp:lastModifiedBy>
  <cp:lastPrinted>2026-04-10T11:40:51Z</cp:lastPrinted>
  <dcterms:created xsi:type="dcterms:W3CDTF">2014-01-27T13:34:50Z</dcterms:created>
  <dcterms:modified xsi:type="dcterms:W3CDTF">2026-06-11T14:33:42Z</dcterms:modified>
</cp:coreProperties>
</file>