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52511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B11" i="1" l="1"/>
  <c r="O7" i="1"/>
</calcChain>
</file>

<file path=xl/sharedStrings.xml><?xml version="1.0" encoding="utf-8"?>
<sst xmlns="http://schemas.openxmlformats.org/spreadsheetml/2006/main" count="163" uniqueCount="106">
  <si>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</si>
  <si>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</si>
  <si>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</si>
  <si>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</si>
  <si>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</si>
  <si>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</si>
  <si>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</si>
  <si>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</si>
  <si>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</si>
  <si>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</si>
  <si>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</si>
  <si>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</si>
  <si>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</si>
  <si>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</si>
  <si>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</si>
  <si>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</si>
  <si>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</si>
  <si>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</si>
  <si>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</si>
  <si>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</si>
  <si>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</si>
  <si>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</si>
  <si>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</si>
  <si>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</si>
  <si>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</si>
  <si>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</si>
  <si>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</si>
  <si>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</si>
  <si>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</si>
  <si>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</si>
  <si>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</si>
  <si>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</si>
  <si>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</si>
  <si>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</si>
  <si>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</si>
  <si>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</si>
  <si>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</si>
  <si>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</si>
  <si>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</si>
  <si>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</si>
  <si>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</si>
  <si>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</si>
  <si>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</si>
  <si>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</si>
  <si>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</si>
  <si>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</si>
  <si>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</si>
  <si>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</si>
  <si>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ЭСМОЛОЛ, РАСТВОР ДЛЯ ВНУТРИВЕННОГО ВВЕДЕНИЯ, 10 мг/мл</t>
  </si>
  <si>
    <t>21.20.10.146-000020-1-00075-0000000000000</t>
  </si>
  <si>
    <t>миллилитр</t>
  </si>
  <si>
    <t>2</t>
  </si>
  <si>
    <t>ФЛУМАЗЕНИЛ, РАСТВОР ДЛЯ ВНУТРИВЕННОГО ВВЕДЕНИЯ, 0.1 мг/мл</t>
  </si>
  <si>
    <t>21.20.23.190-000077-1-00183-0000000000000</t>
  </si>
  <si>
    <t>нет</t>
  </si>
  <si>
    <t>3</t>
  </si>
  <si>
    <t>СУГАММАДЕКС, РАСТВОР ДЛЯ ВНУТРИВЕННОГО ВВЕДЕНИЯ, 100 мг/мл</t>
  </si>
  <si>
    <t>21.20.23.190-000054-1-00103-0000000000000</t>
  </si>
  <si>
    <t>4</t>
  </si>
  <si>
    <t>ГИДРОКОРТИЗОН, ЛИОФИЛИЗАТ ДЛЯ ПРИГОТОВЛЕНИЯ РАСТВОРА ДЛЯ ВНУТРИВЕННОГО И ВНУТРИМЫШЕЧНОГО ВВЕДЕНИЯ, 100 мг</t>
  </si>
  <si>
    <t>21.20.10.180-000010-1-00011-0000000000000</t>
  </si>
  <si>
    <t>миллиграмм</t>
  </si>
  <si>
    <t>15.06.2026</t>
  </si>
  <si>
    <t>Вх № КП 02237к/26 от 15.06.2026</t>
  </si>
  <si>
    <t>20,12</t>
  </si>
  <si>
    <t>ЭСМОЛОЛ, РАСТВОР ДЛЯ ВНУТРИВЕННОГО ВВЕДЕНИЯ, 10.0 мг/мл</t>
  </si>
  <si>
    <t>Бревикард</t>
  </si>
  <si>
    <t>Контракт в ЕИС № 1781502228825000676</t>
  </si>
  <si>
    <t>ЭСМОЛОЛ</t>
  </si>
  <si>
    <t>Контракт в ЕИС № 2781024853125000393</t>
  </si>
  <si>
    <t>672,73</t>
  </si>
  <si>
    <t>Анексат</t>
  </si>
  <si>
    <t>Контракт в ЕИС № 2910206568426000025</t>
  </si>
  <si>
    <t>739,16</t>
  </si>
  <si>
    <t>Контракт в ЕИС № 1732902836225000453</t>
  </si>
  <si>
    <t>835,84</t>
  </si>
  <si>
    <t>1183,31</t>
  </si>
  <si>
    <t>0,64</t>
  </si>
  <si>
    <t>ГИДРОКОРТИЗОН, ЛИОФИЛИЗАТ ДЛЯ ПРИГОТОВЛЕНИЯ РАСТВОРА ДЛЯ ВНУТРИВЕННОГО И ВНУТРИМЫШЕЧНОГО ВВЕДЕНИЯ, 100.0 мг</t>
  </si>
  <si>
    <t>Солу-Кортеф</t>
  </si>
  <si>
    <t>Контракт в ЕИС № 1781304746325001489</t>
  </si>
  <si>
    <t>Контракт в ЕИС № 1773401280626000213</t>
  </si>
  <si>
    <t>0,74</t>
  </si>
  <si>
    <t>Эсмолол</t>
  </si>
  <si>
    <t>раствор для внутривенного введения, 10 мг/мл, 10 мл - ампулы (5)  - пачки картонные</t>
  </si>
  <si>
    <t xml:space="preserve">Вл.Общество с ограниченной ответственностью "БрейнФарм" (ООО "БрейнФарм"), Россия (5043091033); Вып.к.Перв.Уп.Втор.Уп.Пр.Акционерное общество "ЭкоФармПлюс" (АО "ЭкоФармПлюс"), Россия (5043041240); </t>
  </si>
  <si>
    <t>ЛП-№(009118)-(РГ-RU)
02.02.2026
(25-7-4352914-изм)</t>
  </si>
  <si>
    <t>Сугаммадекс-Тева</t>
  </si>
  <si>
    <t>Сугаммадекс</t>
  </si>
  <si>
    <t>раствор для внутривенного введения, 100 мг/мл, 2 мл - флакон (10)  - пачка картонная</t>
  </si>
  <si>
    <t xml:space="preserve">Вл.Тева Фармацевтические Предприятия Лтд, Израиль (557410149); Вып.к.Перв.Уп.Втор.Уп.Пр.Плива Хрватска д.о.о., Республика Хорватия (44205501677); </t>
  </si>
  <si>
    <t>ЛП-№(007994)-(РГ-RU)
24.03.2025
(327/20-25)</t>
  </si>
  <si>
    <t>Солу-Кортеф®</t>
  </si>
  <si>
    <t>Гидрокортизон</t>
  </si>
  <si>
    <t>лиофилизат для приготовления раствора для внутривенного и внутримышечного введения, 100 мг, 1 шт. - флаконы двухъемкостные Act-O-Vial (1)  / во флаконе (100 мг гидрокортизона + 2 мл растворителя) / - пачка картонная</t>
  </si>
  <si>
    <t xml:space="preserve">Вл.Пфайзер Инк., США (13-5315170); Вып.к.Перв.Уп.Втор.Уп.Пр.Пфайзер Мэнюфэкчуринг Бельгия НВ, Бельгия (BE 0400778165); </t>
  </si>
  <si>
    <t>П N008915
20.10.2023
(25-7-4265692-ОПР-изм)</t>
  </si>
  <si>
    <t>0</t>
  </si>
  <si>
    <t>Количество уп</t>
  </si>
  <si>
    <t>Цена уп.</t>
  </si>
  <si>
    <t xml:space="preserve">Начальник отдела конъюнктуры
СПб ГБУЗ «Городская 
Мариинская больница»                                                                       
</t>
  </si>
  <si>
    <t>В.В. Магнев</t>
  </si>
  <si>
    <t>ЭСМОЛОЛ, РАСТВОР ДЛЯ ВНУТРИВЕННОГО ВВЕДЕНИЯ, 10 мг/мл 10 мл №5</t>
  </si>
  <si>
    <t>ФЛУМАЗЕНИЛ, РАСТВОР ДЛЯ ВНУТРИВЕННОГО ВВЕДЕНИЯ, 0.1 мг/мл 5 мл №5</t>
  </si>
  <si>
    <t>СУГАММАДЕКС, РАСТВОР ДЛЯ ВНУТРИВЕННОГО ВВЕДЕНИЯ, 100 мг/мл 2 мл №10</t>
  </si>
  <si>
    <t>ГИДРОКОРТИЗОН, ЛИОФИЛИЗАТ ДЛЯ ПРИГОТОВЛЕНИЯ РАСТВОРА ДЛЯ ВНУТРИВЕННОГО И ВНУТРИМЫШЕЧНОГО ВВЕДЕНИЯ, 100 мг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</si>
</sst>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##\ 0\.00"/>
    <numFmt numFmtId="167" formatCode="#,##0.00#########"/>
  </numFmts>
  <fonts count="16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167" fontId="4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2910206568426000025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://zakupki.gov.ru/epz/contract/contractCard/common-info.html?reestrNumber=2781024853125000393" TargetMode="External"/><Relationship Id="rId1" Type="http://schemas.openxmlformats.org/officeDocument/2006/relationships/hyperlink" Target="http://zakupki.gov.ru/epz/contract/contractCard/common-info.html?reestrNumber=1781502228825000676" TargetMode="External"/><Relationship Id="rId6" Type="http://schemas.openxmlformats.org/officeDocument/2006/relationships/hyperlink" Target="http://zakupki.gov.ru/epz/contract/contractCard/common-info.html?reestrNumber=1773401280626000213" TargetMode="External"/><Relationship Id="rId5" Type="http://schemas.openxmlformats.org/officeDocument/2006/relationships/hyperlink" Target="http://zakupki.gov.ru/epz/contract/contractCard/common-info.html?reestrNumber=1781304746325001489" TargetMode="External"/><Relationship Id="rId4" Type="http://schemas.openxmlformats.org/officeDocument/2006/relationships/hyperlink" Target="http://zakupki.gov.ru/epz/contract/contractCard/common-info.html?reestrNumber=1732902836225000453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24"/>
  <sheetViews>
    <sheetView tabSelected="1" view="pageBreakPreview" topLeftCell="B4" zoomScaleNormal="100" zoomScaleSheetLayoutView="100" workbookViewId="0">
      <selection activeCell="L10" sqref="L10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5" width="15.5703125" style="2" customWidth="1"/>
    <col min="16" max="16" width="22.42578125" style="2" customWidth="1"/>
    <col min="17" max="17" width="15" style="2" customWidth="1"/>
    <col min="18" max="18" width="12.85546875" style="2" customWidth="1"/>
    <col min="19" max="257" width="9.7109375" style="2" customWidth="1"/>
    <col min="258" max="16384" width="9.7109375" style="3"/>
  </cols>
  <sheetData>
    <row r="1" spans="1:257" ht="16.5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1"/>
    </row>
    <row r="2" spans="1:257" ht="54.75" customHeight="1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4"/>
    </row>
    <row r="3" spans="1:257" ht="123.75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4"/>
    </row>
    <row r="4" spans="1:257" ht="15.75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4"/>
    </row>
    <row r="5" spans="1:257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257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46</v>
      </c>
      <c r="N6" s="7" t="s">
        <v>98</v>
      </c>
      <c r="O6" s="7" t="s">
        <v>99</v>
      </c>
      <c r="P6" s="7" t="s">
        <v>14</v>
      </c>
      <c r="IV6" s="3"/>
      <c r="IW6" s="3"/>
    </row>
    <row r="7" spans="1:257" ht="86.1" customHeight="1" x14ac:dyDescent="0.25">
      <c r="A7" s="8" t="s">
        <v>47</v>
      </c>
      <c r="B7" s="9" t="s">
        <v>102</v>
      </c>
      <c r="C7" s="9" t="s">
        <v>49</v>
      </c>
      <c r="D7" s="8" t="s">
        <v>50</v>
      </c>
      <c r="E7" s="8"/>
      <c r="F7" s="8">
        <v>20.12</v>
      </c>
      <c r="G7" s="5">
        <v>20.11</v>
      </c>
      <c r="H7" s="5">
        <v>0</v>
      </c>
      <c r="I7" s="10">
        <v>20.11</v>
      </c>
      <c r="J7" s="8">
        <v>10</v>
      </c>
      <c r="K7" s="8">
        <v>10</v>
      </c>
      <c r="L7" s="8">
        <v>24.34</v>
      </c>
      <c r="M7" s="8">
        <v>100</v>
      </c>
      <c r="N7" s="47">
        <v>2</v>
      </c>
      <c r="O7" s="47">
        <f>P7/2</f>
        <v>1217</v>
      </c>
      <c r="P7" s="8">
        <v>2434</v>
      </c>
      <c r="IV7" s="3"/>
      <c r="IW7" s="3"/>
    </row>
    <row r="8" spans="1:257" ht="86.1" customHeight="1" x14ac:dyDescent="0.25">
      <c r="A8" s="8" t="s">
        <v>51</v>
      </c>
      <c r="B8" s="9" t="s">
        <v>103</v>
      </c>
      <c r="C8" s="9" t="s">
        <v>53</v>
      </c>
      <c r="D8" s="8" t="s">
        <v>50</v>
      </c>
      <c r="E8" s="8"/>
      <c r="F8" s="8">
        <v>672.73</v>
      </c>
      <c r="G8" s="5" t="s">
        <v>54</v>
      </c>
      <c r="H8" s="5">
        <v>0</v>
      </c>
      <c r="I8" s="10">
        <v>672.73</v>
      </c>
      <c r="J8" s="8">
        <v>0</v>
      </c>
      <c r="K8" s="8">
        <v>10</v>
      </c>
      <c r="L8" s="8">
        <v>740</v>
      </c>
      <c r="M8" s="8">
        <v>25</v>
      </c>
      <c r="N8" s="47">
        <v>1</v>
      </c>
      <c r="O8" s="47">
        <v>18500</v>
      </c>
      <c r="P8" s="8">
        <v>18500</v>
      </c>
      <c r="IV8" s="3"/>
      <c r="IW8" s="3"/>
    </row>
    <row r="9" spans="1:257" ht="86.1" customHeight="1" x14ac:dyDescent="0.25">
      <c r="A9" s="8" t="s">
        <v>55</v>
      </c>
      <c r="B9" s="9" t="s">
        <v>104</v>
      </c>
      <c r="C9" s="9" t="s">
        <v>57</v>
      </c>
      <c r="D9" s="8" t="s">
        <v>50</v>
      </c>
      <c r="E9" s="8"/>
      <c r="F9" s="8">
        <v>1183.31</v>
      </c>
      <c r="G9" s="5">
        <v>1183.31</v>
      </c>
      <c r="H9" s="5">
        <v>0</v>
      </c>
      <c r="I9" s="10">
        <v>1183.31</v>
      </c>
      <c r="J9" s="8">
        <v>10</v>
      </c>
      <c r="K9" s="8">
        <v>10</v>
      </c>
      <c r="L9" s="8">
        <v>1431.81</v>
      </c>
      <c r="M9" s="8">
        <v>20</v>
      </c>
      <c r="N9" s="47">
        <v>1</v>
      </c>
      <c r="O9" s="47">
        <v>28636</v>
      </c>
      <c r="P9" s="8">
        <v>28636</v>
      </c>
      <c r="IV9" s="3"/>
      <c r="IW9" s="3"/>
    </row>
    <row r="10" spans="1:257" ht="86.1" customHeight="1" x14ac:dyDescent="0.25">
      <c r="A10" s="8" t="s">
        <v>58</v>
      </c>
      <c r="B10" s="9" t="s">
        <v>105</v>
      </c>
      <c r="C10" s="9" t="s">
        <v>60</v>
      </c>
      <c r="D10" s="8" t="s">
        <v>61</v>
      </c>
      <c r="E10" s="8"/>
      <c r="F10" s="8">
        <v>0.64</v>
      </c>
      <c r="G10" s="5">
        <v>0.63</v>
      </c>
      <c r="H10" s="5">
        <v>0</v>
      </c>
      <c r="I10" s="10">
        <v>0.63</v>
      </c>
      <c r="J10" s="8">
        <v>18</v>
      </c>
      <c r="K10" s="8">
        <v>10</v>
      </c>
      <c r="L10" s="8">
        <v>0.82799999999999996</v>
      </c>
      <c r="M10" s="8">
        <v>1000</v>
      </c>
      <c r="N10" s="47">
        <v>10</v>
      </c>
      <c r="O10" s="47">
        <v>82.8</v>
      </c>
      <c r="P10" s="8">
        <v>828</v>
      </c>
      <c r="IV10" s="3"/>
      <c r="IW10" s="3"/>
    </row>
    <row r="11" spans="1:257" ht="15.75" x14ac:dyDescent="0.25">
      <c r="A11" s="8" t="s">
        <v>16</v>
      </c>
      <c r="B11" s="33">
        <f>P7+P8+P9+P10</f>
        <v>50398</v>
      </c>
      <c r="C11" s="33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48"/>
      <c r="O11" s="48"/>
      <c r="P11" s="34"/>
      <c r="Q11" s="11"/>
      <c r="IV11" s="3"/>
      <c r="IW11" s="3"/>
    </row>
    <row r="12" spans="1:257" ht="15.75" x14ac:dyDescent="0.25">
      <c r="R12" s="12"/>
    </row>
    <row r="13" spans="1:257" ht="15.75" x14ac:dyDescent="0.25">
      <c r="R13" s="12"/>
    </row>
    <row r="14" spans="1:257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257" x14ac:dyDescent="0.25">
      <c r="B15" s="14" t="s">
        <v>17</v>
      </c>
      <c r="C15" s="14"/>
      <c r="D15" s="2" t="s">
        <v>62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257" x14ac:dyDescent="0.25">
      <c r="B16" s="14"/>
      <c r="C16" s="1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x14ac:dyDescent="0.25">
      <c r="B17" s="49" t="s">
        <v>100</v>
      </c>
      <c r="C17" s="49"/>
      <c r="D17" s="49"/>
      <c r="E17" s="49"/>
      <c r="F17" s="2" t="s">
        <v>101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x14ac:dyDescent="0.25">
      <c r="B18" s="49"/>
      <c r="C18" s="49"/>
      <c r="D18" s="49"/>
      <c r="E18" s="49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</row>
    <row r="19" spans="1:18" x14ac:dyDescent="0.25">
      <c r="B19" s="49"/>
      <c r="C19" s="49"/>
      <c r="D19" s="49"/>
      <c r="E19" s="4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</row>
    <row r="20" spans="1:18" x14ac:dyDescent="0.25">
      <c r="B20" s="49"/>
      <c r="C20" s="49"/>
      <c r="D20" s="49"/>
      <c r="E20" s="49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x14ac:dyDescent="0.25">
      <c r="B21" s="49"/>
      <c r="C21" s="49"/>
      <c r="D21" s="49"/>
      <c r="E21" s="49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1:18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1:18" x14ac:dyDescent="0.25">
      <c r="A23" s="13" t="s">
        <v>20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8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</row>
  </sheetData>
  <mergeCells count="5">
    <mergeCell ref="B11:P11"/>
    <mergeCell ref="B17:E21"/>
    <mergeCell ref="A1:P1"/>
    <mergeCell ref="A2:P2"/>
    <mergeCell ref="A3:P4"/>
  </mergeCells>
  <pageMargins left="0.39370078740157483" right="0.39370078740157483" top="0.39370078740157483" bottom="0.39370078740157483" header="0" footer="0"/>
  <pageSetup paperSize="9" scale="5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7" t="s">
        <v>18</v>
      </c>
      <c r="B1" s="37"/>
      <c r="C1" s="37"/>
      <c r="D1" s="37"/>
      <c r="E1" s="37"/>
      <c r="F1" s="37"/>
      <c r="G1" s="37"/>
      <c r="H1" s="37"/>
      <c r="I1" s="37"/>
    </row>
    <row r="2" spans="1:9" ht="90" customHeight="1" x14ac:dyDescent="0.25">
      <c r="A2" s="38" t="s">
        <v>19</v>
      </c>
      <c r="B2" s="38"/>
      <c r="C2" s="38"/>
      <c r="D2" s="38"/>
      <c r="E2" s="38"/>
      <c r="F2" s="38"/>
      <c r="G2" s="38"/>
      <c r="H2" s="38"/>
      <c r="I2" s="38"/>
    </row>
    <row r="3" spans="1:9" x14ac:dyDescent="0.25">
      <c r="A3" s="15" t="s">
        <v>20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5" t="s">
        <v>2</v>
      </c>
      <c r="B4" s="35" t="s">
        <v>3</v>
      </c>
      <c r="C4" s="35" t="s">
        <v>21</v>
      </c>
      <c r="D4" s="35" t="s">
        <v>22</v>
      </c>
      <c r="E4" s="35" t="s">
        <v>23</v>
      </c>
      <c r="F4" s="35" t="s">
        <v>24</v>
      </c>
      <c r="G4" s="35" t="s">
        <v>25</v>
      </c>
      <c r="H4" s="35" t="s">
        <v>26</v>
      </c>
      <c r="I4" s="35" t="s">
        <v>27</v>
      </c>
    </row>
    <row r="5" spans="1:9" x14ac:dyDescent="0.25">
      <c r="A5" s="36"/>
      <c r="B5" s="36"/>
      <c r="C5" s="36"/>
      <c r="D5" s="36"/>
      <c r="E5" s="36"/>
      <c r="F5" s="36"/>
      <c r="G5" s="36"/>
      <c r="H5" s="36"/>
      <c r="I5" s="36"/>
    </row>
    <row r="6" spans="1:9" ht="86.1" customHeight="1" x14ac:dyDescent="0.25">
      <c r="A6" s="41" t="s">
        <v>47</v>
      </c>
      <c r="B6" s="19" t="s">
        <v>48</v>
      </c>
      <c r="C6" s="20"/>
      <c r="D6" s="20" t="s">
        <v>63</v>
      </c>
      <c r="E6" s="19">
        <v>1005.79</v>
      </c>
      <c r="F6" s="19">
        <v>50</v>
      </c>
      <c r="G6" s="19" t="s">
        <v>64</v>
      </c>
      <c r="H6" s="41">
        <v>0</v>
      </c>
      <c r="I6" s="42">
        <v>20.12</v>
      </c>
    </row>
    <row r="7" spans="1:9" ht="86.1" customHeight="1" x14ac:dyDescent="0.25">
      <c r="A7" s="41" t="s">
        <v>15</v>
      </c>
      <c r="B7" s="19" t="s">
        <v>65</v>
      </c>
      <c r="C7" s="20" t="s">
        <v>66</v>
      </c>
      <c r="D7" s="24" t="s">
        <v>67</v>
      </c>
      <c r="E7" s="19">
        <v>1215</v>
      </c>
      <c r="F7" s="19">
        <v>50</v>
      </c>
      <c r="G7" s="19" t="s">
        <v>64</v>
      </c>
      <c r="H7" s="41" t="s">
        <v>28</v>
      </c>
      <c r="I7" s="42" t="s">
        <v>29</v>
      </c>
    </row>
    <row r="8" spans="1:9" ht="86.1" customHeight="1" x14ac:dyDescent="0.25">
      <c r="A8" s="41" t="s">
        <v>15</v>
      </c>
      <c r="B8" s="19" t="s">
        <v>65</v>
      </c>
      <c r="C8" s="20" t="s">
        <v>68</v>
      </c>
      <c r="D8" s="25" t="s">
        <v>69</v>
      </c>
      <c r="E8" s="19">
        <v>1215.5</v>
      </c>
      <c r="F8" s="19">
        <v>50</v>
      </c>
      <c r="G8" s="19" t="s">
        <v>64</v>
      </c>
      <c r="H8" s="41" t="s">
        <v>28</v>
      </c>
      <c r="I8" s="42" t="s">
        <v>29</v>
      </c>
    </row>
    <row r="9" spans="1:9" ht="86.1" customHeight="1" x14ac:dyDescent="0.25">
      <c r="A9" s="41" t="s">
        <v>51</v>
      </c>
      <c r="B9" s="19" t="s">
        <v>52</v>
      </c>
      <c r="C9" s="20"/>
      <c r="D9" s="20" t="s">
        <v>63</v>
      </c>
      <c r="E9" s="19">
        <v>16818.18</v>
      </c>
      <c r="F9" s="19">
        <v>25</v>
      </c>
      <c r="G9" s="19" t="s">
        <v>70</v>
      </c>
      <c r="H9" s="41">
        <v>10.95</v>
      </c>
      <c r="I9" s="42">
        <v>672.73</v>
      </c>
    </row>
    <row r="10" spans="1:9" ht="86.1" customHeight="1" x14ac:dyDescent="0.25">
      <c r="A10" s="41" t="s">
        <v>15</v>
      </c>
      <c r="B10" s="19" t="s">
        <v>52</v>
      </c>
      <c r="C10" s="20" t="s">
        <v>71</v>
      </c>
      <c r="D10" s="26" t="s">
        <v>72</v>
      </c>
      <c r="E10" s="19">
        <v>20327</v>
      </c>
      <c r="F10" s="19">
        <v>25</v>
      </c>
      <c r="G10" s="19" t="s">
        <v>73</v>
      </c>
      <c r="H10" s="41" t="s">
        <v>28</v>
      </c>
      <c r="I10" s="42" t="s">
        <v>29</v>
      </c>
    </row>
    <row r="11" spans="1:9" ht="86.1" customHeight="1" x14ac:dyDescent="0.25">
      <c r="A11" s="41" t="s">
        <v>15</v>
      </c>
      <c r="B11" s="19" t="s">
        <v>52</v>
      </c>
      <c r="C11" s="20" t="s">
        <v>71</v>
      </c>
      <c r="D11" s="27" t="s">
        <v>74</v>
      </c>
      <c r="E11" s="19">
        <v>22985.5</v>
      </c>
      <c r="F11" s="19">
        <v>25</v>
      </c>
      <c r="G11" s="19" t="s">
        <v>75</v>
      </c>
      <c r="H11" s="41" t="s">
        <v>28</v>
      </c>
      <c r="I11" s="42" t="s">
        <v>29</v>
      </c>
    </row>
    <row r="12" spans="1:9" ht="86.1" customHeight="1" x14ac:dyDescent="0.25">
      <c r="A12" s="41" t="s">
        <v>55</v>
      </c>
      <c r="B12" s="19" t="s">
        <v>56</v>
      </c>
      <c r="C12" s="20"/>
      <c r="D12" s="20" t="s">
        <v>63</v>
      </c>
      <c r="E12" s="19">
        <v>23666.12</v>
      </c>
      <c r="F12" s="19">
        <v>20</v>
      </c>
      <c r="G12" s="19" t="s">
        <v>76</v>
      </c>
      <c r="H12" s="41">
        <v>0</v>
      </c>
      <c r="I12" s="42">
        <v>1183.31</v>
      </c>
    </row>
    <row r="13" spans="1:9" ht="86.1" customHeight="1" x14ac:dyDescent="0.25">
      <c r="A13" s="41" t="s">
        <v>58</v>
      </c>
      <c r="B13" s="19" t="s">
        <v>59</v>
      </c>
      <c r="C13" s="20"/>
      <c r="D13" s="20" t="s">
        <v>63</v>
      </c>
      <c r="E13" s="19">
        <v>63.79</v>
      </c>
      <c r="F13" s="19">
        <v>100</v>
      </c>
      <c r="G13" s="19" t="s">
        <v>77</v>
      </c>
      <c r="H13" s="41">
        <v>8.64</v>
      </c>
      <c r="I13" s="42">
        <v>0.64</v>
      </c>
    </row>
    <row r="14" spans="1:9" ht="86.1" customHeight="1" x14ac:dyDescent="0.25">
      <c r="A14" s="41" t="s">
        <v>15</v>
      </c>
      <c r="B14" s="19" t="s">
        <v>78</v>
      </c>
      <c r="C14" s="20" t="s">
        <v>79</v>
      </c>
      <c r="D14" s="28" t="s">
        <v>80</v>
      </c>
      <c r="E14" s="19">
        <v>82.6</v>
      </c>
      <c r="F14" s="19">
        <v>100</v>
      </c>
      <c r="G14" s="19" t="s">
        <v>77</v>
      </c>
      <c r="H14" s="41" t="s">
        <v>28</v>
      </c>
      <c r="I14" s="42" t="s">
        <v>29</v>
      </c>
    </row>
    <row r="15" spans="1:9" ht="86.1" customHeight="1" x14ac:dyDescent="0.25">
      <c r="A15" s="41" t="s">
        <v>15</v>
      </c>
      <c r="B15" s="19" t="s">
        <v>78</v>
      </c>
      <c r="C15" s="20" t="s">
        <v>79</v>
      </c>
      <c r="D15" s="29" t="s">
        <v>81</v>
      </c>
      <c r="E15" s="19">
        <v>81</v>
      </c>
      <c r="F15" s="19">
        <v>100</v>
      </c>
      <c r="G15" s="19" t="s">
        <v>82</v>
      </c>
      <c r="H15" s="41" t="s">
        <v>28</v>
      </c>
      <c r="I15" s="42" t="s">
        <v>29</v>
      </c>
    </row>
    <row r="16" spans="1:9" x14ac:dyDescent="0.25">
      <c r="A16" s="17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39"/>
      <c r="B17" s="39"/>
      <c r="C17" s="39"/>
      <c r="D17" s="39"/>
      <c r="E17" s="39"/>
      <c r="F17" s="39"/>
      <c r="G17" s="39"/>
      <c r="H17" s="39"/>
      <c r="I17" s="39"/>
    </row>
    <row r="18" spans="1:9" x14ac:dyDescent="0.25">
      <c r="A18" s="40"/>
      <c r="B18" s="40"/>
      <c r="C18" s="40"/>
      <c r="D18" s="40"/>
      <c r="E18" s="40"/>
      <c r="F18" s="40"/>
      <c r="G18" s="40"/>
      <c r="H18" s="40"/>
      <c r="I18" s="40"/>
    </row>
    <row r="19" spans="1:9" x14ac:dyDescent="0.25">
      <c r="A19" s="15"/>
      <c r="B19" s="15"/>
      <c r="C19" s="15"/>
      <c r="D19" s="15"/>
      <c r="E19" s="15"/>
      <c r="F19" s="15"/>
      <c r="G19" s="15"/>
      <c r="H19" s="15"/>
      <c r="I19" s="15"/>
    </row>
    <row r="20" spans="1:9" x14ac:dyDescent="0.25">
      <c r="A20" s="15"/>
      <c r="B20" s="15"/>
      <c r="C20" s="15"/>
      <c r="D20" s="15"/>
      <c r="E20" s="15"/>
      <c r="F20" s="15"/>
      <c r="G20" s="15"/>
      <c r="H20" s="15"/>
      <c r="I20" s="15"/>
    </row>
    <row r="21" spans="1:9" x14ac:dyDescent="0.25">
      <c r="A21" s="15"/>
      <c r="B21" s="15"/>
      <c r="C21" s="15"/>
      <c r="D21" s="15"/>
      <c r="E21" s="15"/>
      <c r="F21" s="15"/>
      <c r="G21" s="15"/>
      <c r="H21" s="15"/>
      <c r="I21" s="15"/>
    </row>
    <row r="22" spans="1:9" x14ac:dyDescent="0.25">
      <c r="A22" s="15"/>
      <c r="B22" s="15"/>
      <c r="C22" s="15"/>
      <c r="D22" s="15"/>
      <c r="E22" s="15"/>
      <c r="F22" s="15"/>
      <c r="G22" s="15"/>
      <c r="H22" s="15"/>
      <c r="I22" s="15"/>
    </row>
  </sheetData>
  <mergeCells count="25">
    <mergeCell ref="A17:I17"/>
    <mergeCell ref="A18:I18"/>
    <mergeCell ref="A6:A8"/>
    <mergeCell ref="H6:H8"/>
    <mergeCell ref="I6:I8"/>
    <mergeCell ref="A9:A11"/>
    <mergeCell ref="H9:H11"/>
    <mergeCell ref="I9:I11"/>
    <mergeCell ref="A12"/>
    <mergeCell ref="H12"/>
    <mergeCell ref="I12"/>
    <mergeCell ref="A13:A15"/>
    <mergeCell ref="H13:H15"/>
    <mergeCell ref="I13:I15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7" r:id="rId1"/>
    <hyperlink ref="D8" r:id="rId2"/>
    <hyperlink ref="D10" r:id="rId3"/>
    <hyperlink ref="D11" r:id="rId4"/>
    <hyperlink ref="D14" r:id="rId5"/>
    <hyperlink ref="D15" r:id="rId6"/>
  </hyperlinks>
  <pageMargins left="0.39370078740157483" right="0.39370078740157483" top="0.39370078740157483" bottom="0.39370078740157483" header="0" footer="0"/>
  <pageSetup paperSize="9" scale="61" fitToHeight="0" orientation="landscape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7" t="s">
        <v>38</v>
      </c>
      <c r="B1" s="37"/>
      <c r="C1" s="37"/>
      <c r="D1" s="37"/>
      <c r="E1" s="37"/>
      <c r="F1" s="37"/>
      <c r="G1" s="37"/>
      <c r="H1" s="37"/>
      <c r="I1" s="37"/>
    </row>
    <row r="2" spans="1:9" ht="60" customHeight="1" x14ac:dyDescent="0.25">
      <c r="A2" s="38" t="s">
        <v>39</v>
      </c>
      <c r="B2" s="38"/>
      <c r="C2" s="38"/>
      <c r="D2" s="38"/>
      <c r="E2" s="38"/>
      <c r="F2" s="38"/>
      <c r="G2" s="38"/>
      <c r="H2" s="38"/>
      <c r="I2" s="38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30</v>
      </c>
      <c r="C4" s="21" t="s">
        <v>31</v>
      </c>
      <c r="D4" s="21" t="s">
        <v>32</v>
      </c>
      <c r="E4" s="21" t="s">
        <v>33</v>
      </c>
      <c r="F4" s="21" t="s">
        <v>34</v>
      </c>
      <c r="G4" s="21" t="s">
        <v>35</v>
      </c>
      <c r="H4" s="21" t="s">
        <v>36</v>
      </c>
      <c r="I4" s="21" t="s">
        <v>37</v>
      </c>
    </row>
    <row r="5" spans="1:9" ht="251.1" customHeight="1" x14ac:dyDescent="0.25">
      <c r="A5" s="41" t="s">
        <v>47</v>
      </c>
      <c r="B5" s="19" t="s">
        <v>66</v>
      </c>
      <c r="C5" s="21" t="s">
        <v>83</v>
      </c>
      <c r="D5" s="21" t="s">
        <v>84</v>
      </c>
      <c r="E5" s="21" t="s">
        <v>85</v>
      </c>
      <c r="F5" s="21" t="s">
        <v>86</v>
      </c>
      <c r="G5" s="21">
        <v>1005.8</v>
      </c>
      <c r="H5" s="21">
        <v>50</v>
      </c>
      <c r="I5" s="43">
        <v>20.11</v>
      </c>
    </row>
    <row r="6" spans="1:9" ht="251.1" customHeight="1" x14ac:dyDescent="0.25">
      <c r="A6" s="41" t="s">
        <v>55</v>
      </c>
      <c r="B6" s="19" t="s">
        <v>87</v>
      </c>
      <c r="C6" s="21" t="s">
        <v>88</v>
      </c>
      <c r="D6" s="21" t="s">
        <v>89</v>
      </c>
      <c r="E6" s="21" t="s">
        <v>90</v>
      </c>
      <c r="F6" s="21" t="s">
        <v>91</v>
      </c>
      <c r="G6" s="21">
        <v>23666.3</v>
      </c>
      <c r="H6" s="21">
        <v>20</v>
      </c>
      <c r="I6" s="43">
        <v>1183.31</v>
      </c>
    </row>
    <row r="7" spans="1:9" ht="251.1" customHeight="1" x14ac:dyDescent="0.25">
      <c r="A7" s="41" t="s">
        <v>58</v>
      </c>
      <c r="B7" s="19" t="s">
        <v>92</v>
      </c>
      <c r="C7" s="21" t="s">
        <v>93</v>
      </c>
      <c r="D7" s="21" t="s">
        <v>94</v>
      </c>
      <c r="E7" s="21" t="s">
        <v>95</v>
      </c>
      <c r="F7" s="21" t="s">
        <v>96</v>
      </c>
      <c r="G7" s="21">
        <v>63.8</v>
      </c>
      <c r="H7" s="21">
        <v>100</v>
      </c>
      <c r="I7" s="43">
        <v>0.63</v>
      </c>
    </row>
    <row r="8" spans="1:9" x14ac:dyDescent="0.25">
      <c r="A8" s="15"/>
      <c r="B8" s="15"/>
      <c r="C8" s="15"/>
      <c r="D8" s="15"/>
      <c r="E8" s="15"/>
      <c r="F8" s="15"/>
      <c r="G8" s="15"/>
      <c r="H8" s="15"/>
      <c r="I8" s="15"/>
    </row>
  </sheetData>
  <mergeCells count="8">
    <mergeCell ref="A7"/>
    <mergeCell ref="I7"/>
    <mergeCell ref="A1:I1"/>
    <mergeCell ref="A2:I2"/>
    <mergeCell ref="A5"/>
    <mergeCell ref="I5"/>
    <mergeCell ref="A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7" t="s">
        <v>40</v>
      </c>
      <c r="B1" s="37"/>
      <c r="C1" s="37"/>
      <c r="D1" s="37"/>
      <c r="E1" s="37"/>
      <c r="F1" s="37"/>
      <c r="G1" s="37"/>
      <c r="H1" s="37"/>
      <c r="I1" s="37"/>
    </row>
    <row r="2" spans="1:9" ht="75" customHeight="1" x14ac:dyDescent="0.25">
      <c r="A2" s="44" t="s">
        <v>41</v>
      </c>
      <c r="B2" s="44"/>
      <c r="C2" s="44"/>
      <c r="D2" s="44"/>
      <c r="E2" s="44"/>
      <c r="F2" s="44"/>
      <c r="G2" s="44"/>
      <c r="H2" s="44"/>
      <c r="I2" s="44"/>
    </row>
    <row r="3" spans="1:9" ht="103.5" customHeight="1" x14ac:dyDescent="0.25">
      <c r="A3" s="45"/>
      <c r="B3" s="45"/>
      <c r="C3" s="45"/>
      <c r="D3" s="45"/>
      <c r="E3" s="45"/>
      <c r="F3" s="45"/>
      <c r="G3" s="45"/>
      <c r="H3" s="45"/>
      <c r="I3" s="45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42</v>
      </c>
      <c r="D5" s="21" t="s">
        <v>43</v>
      </c>
      <c r="E5" s="21" t="s">
        <v>24</v>
      </c>
      <c r="F5" s="23" t="s">
        <v>44</v>
      </c>
      <c r="G5" s="23" t="s">
        <v>11</v>
      </c>
      <c r="H5" s="23" t="s">
        <v>12</v>
      </c>
      <c r="I5" s="21" t="s">
        <v>45</v>
      </c>
    </row>
    <row r="6" spans="1:9" ht="86.1" customHeight="1" x14ac:dyDescent="0.25">
      <c r="A6" s="46" t="s">
        <v>47</v>
      </c>
      <c r="B6" s="19" t="s">
        <v>48</v>
      </c>
      <c r="C6" s="20"/>
      <c r="D6" s="19">
        <v>0</v>
      </c>
      <c r="E6" s="19">
        <v>0</v>
      </c>
      <c r="F6" s="19" t="s">
        <v>97</v>
      </c>
      <c r="G6" s="19">
        <v>0</v>
      </c>
      <c r="H6" s="19">
        <v>0</v>
      </c>
      <c r="I6" s="43">
        <v>0</v>
      </c>
    </row>
    <row r="7" spans="1:9" ht="86.1" customHeight="1" x14ac:dyDescent="0.25">
      <c r="A7" s="46" t="s">
        <v>51</v>
      </c>
      <c r="B7" s="19" t="s">
        <v>52</v>
      </c>
      <c r="C7" s="20"/>
      <c r="D7" s="19">
        <v>0</v>
      </c>
      <c r="E7" s="19">
        <v>0</v>
      </c>
      <c r="F7" s="19" t="s">
        <v>97</v>
      </c>
      <c r="G7" s="19">
        <v>0</v>
      </c>
      <c r="H7" s="19">
        <v>0</v>
      </c>
      <c r="I7" s="43">
        <v>0</v>
      </c>
    </row>
    <row r="8" spans="1:9" ht="86.1" customHeight="1" x14ac:dyDescent="0.25">
      <c r="A8" s="46" t="s">
        <v>55</v>
      </c>
      <c r="B8" s="19" t="s">
        <v>56</v>
      </c>
      <c r="C8" s="20"/>
      <c r="D8" s="19">
        <v>0</v>
      </c>
      <c r="E8" s="19">
        <v>0</v>
      </c>
      <c r="F8" s="19" t="s">
        <v>97</v>
      </c>
      <c r="G8" s="19">
        <v>0</v>
      </c>
      <c r="H8" s="19">
        <v>0</v>
      </c>
      <c r="I8" s="43">
        <v>0</v>
      </c>
    </row>
    <row r="9" spans="1:9" ht="86.1" customHeight="1" x14ac:dyDescent="0.25">
      <c r="A9" s="46" t="s">
        <v>58</v>
      </c>
      <c r="B9" s="19" t="s">
        <v>59</v>
      </c>
      <c r="C9" s="20"/>
      <c r="D9" s="19">
        <v>0</v>
      </c>
      <c r="E9" s="19">
        <v>0</v>
      </c>
      <c r="F9" s="19" t="s">
        <v>97</v>
      </c>
      <c r="G9" s="19">
        <v>0</v>
      </c>
      <c r="H9" s="19">
        <v>0</v>
      </c>
      <c r="I9" s="43">
        <v>0</v>
      </c>
    </row>
  </sheetData>
  <mergeCells count="11">
    <mergeCell ref="A7"/>
    <mergeCell ref="I7"/>
    <mergeCell ref="A8"/>
    <mergeCell ref="I8"/>
    <mergeCell ref="A9"/>
    <mergeCell ref="I9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2026-06-15T08:58:26Z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