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АНЯ\ВАКЦИНЫ\ОТПРАИВЛА НА ПРОВЕРКУ\ТРЕТИЙ КРУГ\Иммуноглобулин против клещевого энцефалита\"/>
    </mc:Choice>
  </mc:AlternateContent>
  <bookViews>
    <workbookView xWindow="0" yWindow="0" windowWidth="28770" windowHeight="12300"/>
  </bookViews>
  <sheets>
    <sheet name="Лист_1" sheetId="1" r:id="rId1"/>
  </sheets>
  <definedNames>
    <definedName name="_xlnm._FilterDatabase" localSheetId="0" hidden="1">Лист_1!$A$9:$I$46</definedName>
  </definedNames>
  <calcPr calcId="162913"/>
</workbook>
</file>

<file path=xl/calcChain.xml><?xml version="1.0" encoding="utf-8"?>
<calcChain xmlns="http://schemas.openxmlformats.org/spreadsheetml/2006/main">
  <c r="I24" i="1" l="1"/>
  <c r="I25" i="1"/>
  <c r="I26" i="1"/>
  <c r="I27" i="1"/>
  <c r="I11" i="1" l="1"/>
  <c r="I12" i="1"/>
  <c r="I13" i="1"/>
  <c r="I14" i="1"/>
  <c r="I15" i="1"/>
  <c r="I16" i="1"/>
  <c r="I17" i="1"/>
  <c r="I18" i="1"/>
  <c r="I19" i="1"/>
  <c r="I20" i="1"/>
  <c r="I21" i="1"/>
  <c r="I22" i="1"/>
  <c r="I23" i="1"/>
  <c r="K57" i="1" l="1"/>
  <c r="I10" i="1" l="1"/>
  <c r="K58" i="1" l="1"/>
</calcChain>
</file>

<file path=xl/sharedStrings.xml><?xml version="1.0" encoding="utf-8"?>
<sst xmlns="http://schemas.openxmlformats.org/spreadsheetml/2006/main" count="198" uniqueCount="83">
  <si>
    <t>Обоснование начальной (максимальной) цены государственного контракта</t>
  </si>
  <si>
    <t>Метод определения: Метод, установленный Приказом МЗ РФ №1064н от 19.12.2019г. "Об утверждении Порядка определения начальной</t>
  </si>
  <si>
    <t>(максимальной) цены контракта, цены контракта, заключаемого с единственным поставщиком (подрядчиком, исполнителем),</t>
  </si>
  <si>
    <t>при осуществлении закупок лекарственных препаратов для медицинского применения"</t>
  </si>
  <si>
    <t>1. Тарифный метод в соответствии с п.4 Приказа МЗ РФ №1064н от 19.12.2019г.</t>
  </si>
  <si>
    <t>№
п/п</t>
  </si>
  <si>
    <t>МНН</t>
  </si>
  <si>
    <t>Описание объекта закупки
(лекарственная форма,
дозировка, упаковка)</t>
  </si>
  <si>
    <t>№ регистрационного
удостоверения</t>
  </si>
  <si>
    <t>Дата
регистрации
цены
(№ решения)</t>
  </si>
  <si>
    <t>Ед.
изм.</t>
  </si>
  <si>
    <t>Кол-во
в
потреб.
упак.</t>
  </si>
  <si>
    <t>за упак.</t>
  </si>
  <si>
    <t>за ед. изм.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</si>
  <si>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</si>
  <si>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</si>
  <si>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</si>
  <si>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</si>
  <si>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</si>
  <si>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</si>
  <si>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</si>
  <si>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</si>
  <si>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</si>
  <si>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</si>
  <si>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2. Метод сопоставимых рыночных цен (анализ рынка) в соответствии с п.3 Приказа МЗ РФ №1064н от 19.12.2019г.</t>
  </si>
  <si>
    <t>Описание объекта закупки
(лекарственная форма,
дозировка)</t>
  </si>
  <si>
    <t>Номер реестровой
записи в реестре
контрактов ЕИС 
в сфере закупок
http://zakupki.gov.ru;
ценовая информация
поставщика</t>
  </si>
  <si>
    <t>Дата
контракта,
ценовой
информации
поставщика</t>
  </si>
  <si>
    <t>Кол-во</t>
  </si>
  <si>
    <t>Цена
без НДС
с оптовой
надбавкой</t>
  </si>
  <si>
    <t>3. Расчет средневзвешенной цены на основании всех заключенных заказчиком и исполненных поставщиком контрактов</t>
  </si>
  <si>
    <t>за 12 месяцев, предшествующих месяцу расчета, в соответствии с  п.5 Приказа МЗ РФ №1064н от 19.12.2019г.</t>
  </si>
  <si>
    <t>Номер реестровой
записи в реестре
контрактов ЕИС
в сфере закупок
(http://zakupki.gov.ru) /
номер договора</t>
  </si>
  <si>
    <t>Дата
контракта
(договора)</t>
  </si>
  <si>
    <t>Цена
без НДС
и оптовой надбавки</t>
  </si>
  <si>
    <t>4. Референтная цена в соответствии с  п.6 Приказа МЗ РФ №1064н от 19.12.2019г. - отсутствует</t>
  </si>
  <si>
    <t>За цену единицы планируемого к закупке лекарственного препарата Заказчиком принимается min значение цены,</t>
  </si>
  <si>
    <t>рассчитанной в соответствии с разделом 1, 2, 3, 4 настоящего обоснования НМЦК:</t>
  </si>
  <si>
    <t>Расчет НМЦК осуществляется по формуле:</t>
  </si>
  <si>
    <t>где</t>
  </si>
  <si>
    <t>n - количество поставляемых лекарственных препаратов;</t>
  </si>
  <si>
    <t>Цi - цена единицы  i-го лекарственного препарата с учетом  НДС и оптовой надбавки;</t>
  </si>
  <si>
    <t>Vi - объем поставки i-го лекарственного препарата.</t>
  </si>
  <si>
    <t>Описание объекта закупки</t>
  </si>
  <si>
    <t>Ед. изм.</t>
  </si>
  <si>
    <t>Количество
(Vi)</t>
  </si>
  <si>
    <t>НДС, %</t>
  </si>
  <si>
    <t>Цена с НДС
и оптовой
надбавкой
(Цi)</t>
  </si>
  <si>
    <t>НМЦК, руб.</t>
  </si>
  <si>
    <t>* Цена единицы лекарственного препарата не учитывается на основании п.7 Приказа МЗ РФ №1064н от 19.12.2019г.: препарат отсутствует в гражданском обороте в РФ на основании сведений, размещаемых Федеральной службой по надзору в сфере здравоохранения на официальном сайте http://www.roszdravnadzor.ru/services/turnover в информационно-телекоммуникационной сети "Интернет".</t>
  </si>
  <si>
    <t>Итого</t>
  </si>
  <si>
    <t>Оптовая
надбавка
в соответ.
с Распоряжением Комитета по тарифам Санкт‑Петербурга от 29.09.2021 № 52-р</t>
  </si>
  <si>
    <t>*</t>
  </si>
  <si>
    <t>Описание объекта закупки, в том числе используемого для обоснования НМЦК соответствует товару, произведенному в ЕАЭС</t>
  </si>
  <si>
    <t>Иммуноглобулин против клещевого энцефалита</t>
  </si>
  <si>
    <t>раствор для внутримышечного введения, 1 мл, 1 доза - ампулы (10)  - пачки картонные</t>
  </si>
  <si>
    <t>раствор для внутримышечного введения, , 1 мл - ампула (10)  - пачки картонные</t>
  </si>
  <si>
    <t>раствор для внутримышечного введения, 1 мл - ампулы (10)  - пачки картонные</t>
  </si>
  <si>
    <t>раствор для внутримышечного введения, 1 мл - ампулы (10)  - пачки  картонные</t>
  </si>
  <si>
    <t>мл</t>
  </si>
  <si>
    <t>Р N002722/01</t>
  </si>
  <si>
    <t>ЛП-003446</t>
  </si>
  <si>
    <t>20.03.2024 
284/20-24</t>
  </si>
  <si>
    <t>09.10.2024 
1461/20-24</t>
  </si>
  <si>
    <t>03.07.2025 
981/20-25</t>
  </si>
  <si>
    <t>ЛС-001279</t>
  </si>
  <si>
    <t>13.08.2025 
1270/20-25</t>
  </si>
  <si>
    <t>ЛП-№(005834)-(РГ-RU)</t>
  </si>
  <si>
    <t>раствор для внутримышечного введения</t>
  </si>
  <si>
    <t>15.05.2026 
778/25-26</t>
  </si>
  <si>
    <t>ЛП-№(013410)-(РГ-RU)</t>
  </si>
  <si>
    <t>15.05.2026 
25-7-4361979-изм</t>
  </si>
  <si>
    <t>Минимальная цена из гр.9:493,02</t>
  </si>
  <si>
    <t>Цена государственного
реестра предельных
отпускных цен произво-
дителей без НДС и опто-
вой надбавки
(http://grls.rosminzdrav.ru)
на 09.06.2026г.</t>
  </si>
  <si>
    <t>КП №1173</t>
  </si>
  <si>
    <t>КП№1175</t>
  </si>
  <si>
    <t>КП№1174</t>
  </si>
  <si>
    <t>Минимальная цена из гр.7: 605,33</t>
  </si>
  <si>
    <t>Средневзвешенная цена без НДС и оптовой надбавки за :</t>
  </si>
  <si>
    <t>ИКЗ 262781310344678130100100060000000244</t>
  </si>
  <si>
    <t>Минимальное значение цены  в соответствии с п.12 приказа МЗ РФ №1064н от 19.12.2019</t>
  </si>
  <si>
    <t>Дата подготовки обоснования начальной (максимальной) цены:15.06.2026г.</t>
  </si>
  <si>
    <t xml:space="preserve">Реестровый номер закупки №2026006083968  признан несостоявшимся по причине отсутствия заявок. В соответствии с п.12 приказа МЗ РФ от 19.12.2019г. №1064н  при проведении следующей  закупки устанавливается минимальное значение НМЦК, следующее после НМЦК, на участие в закупке по которой не подано ни одной заявки.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</si>
</sst>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[$-10419]###\ ###"/>
    <numFmt numFmtId="165" formatCode="[$-10419]###\ ###\ ##0.00"/>
  </numFmts>
  <fonts count="9" x14ac:knownFonts="1">
    <font>
      <sz val="8"/>
      <name val="Arial"/>
    </font>
    <font>
      <b/>
      <sz val="9"/>
      <name val="Arial"/>
      <family val="2"/>
      <charset val="204"/>
    </font>
    <font>
      <sz val="10"/>
      <name val="Arial"/>
      <family val="2"/>
      <charset val="204"/>
    </font>
    <font>
      <sz val="8"/>
      <name val="Arial"/>
      <family val="2"/>
      <charset val="204"/>
    </font>
    <font>
      <sz val="9"/>
      <name val="Arial"/>
      <family val="2"/>
      <charset val="204"/>
    </font>
    <font>
      <b/>
      <sz val="9"/>
      <name val="Arial"/>
      <family val="2"/>
      <charset val="204"/>
    </font>
    <font>
      <b/>
      <sz val="8"/>
      <name val="Arial"/>
      <family val="2"/>
      <charset val="204"/>
    </font>
    <font>
      <sz val="8"/>
      <name val="Times New Roman"/>
      <family val="1"/>
      <charset val="204"/>
    </font>
    <font>
      <sz val="8"/>
      <color indexed="8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92">
    <xf numFmtId="0" fontId="0" fillId="0" borderId="0" xfId="0"/>
    <xf numFmtId="0" fontId="0" fillId="0" borderId="0" xfId="0" applyAlignment="1">
      <alignment horizontal="left"/>
    </xf>
    <xf numFmtId="0" fontId="0" fillId="0" borderId="0" xfId="0" applyAlignment="1">
      <alignment horizontal="left" vertical="top" wrapText="1"/>
    </xf>
    <xf numFmtId="0" fontId="0" fillId="0" borderId="4" xfId="0" applyBorder="1" applyAlignment="1">
      <alignment horizontal="center" vertical="center" wrapText="1"/>
    </xf>
    <xf numFmtId="0" fontId="0" fillId="0" borderId="0" xfId="0" applyAlignment="1">
      <alignment horizontal="left"/>
    </xf>
    <xf numFmtId="0" fontId="0" fillId="0" borderId="4" xfId="0" applyBorder="1" applyAlignment="1">
      <alignment horizontal="center" vertical="center"/>
    </xf>
    <xf numFmtId="0" fontId="0" fillId="0" borderId="4" xfId="0" applyBorder="1" applyAlignment="1">
      <alignment horizontal="center" vertical="top"/>
    </xf>
    <xf numFmtId="0" fontId="0" fillId="0" borderId="0" xfId="0" applyAlignment="1">
      <alignment horizontal="left" vertical="top"/>
    </xf>
    <xf numFmtId="0" fontId="0" fillId="0" borderId="0" xfId="0" applyAlignment="1">
      <alignment vertical="top"/>
    </xf>
    <xf numFmtId="0" fontId="0" fillId="0" borderId="0" xfId="0" applyBorder="1" applyAlignment="1">
      <alignment horizontal="left" vertical="top" wrapText="1"/>
    </xf>
    <xf numFmtId="0" fontId="0" fillId="0" borderId="0" xfId="0" applyBorder="1" applyAlignment="1">
      <alignment horizontal="left" vertical="top"/>
    </xf>
    <xf numFmtId="0" fontId="2" fillId="0" borderId="0" xfId="0" applyFont="1" applyBorder="1" applyAlignment="1">
      <alignment horizontal="center" vertical="top"/>
    </xf>
    <xf numFmtId="0" fontId="4" fillId="0" borderId="0" xfId="0" applyFont="1" applyAlignment="1">
      <alignment horizontal="right"/>
    </xf>
    <xf numFmtId="0" fontId="3" fillId="0" borderId="0" xfId="0" applyFont="1" applyAlignment="1">
      <alignment horizontal="left"/>
    </xf>
    <xf numFmtId="0" fontId="0" fillId="0" borderId="7" xfId="0" applyFont="1" applyBorder="1" applyAlignment="1" applyProtection="1">
      <alignment horizontal="center" vertical="top"/>
    </xf>
    <xf numFmtId="4" fontId="0" fillId="2" borderId="4" xfId="0" applyNumberFormat="1" applyFill="1" applyBorder="1" applyAlignment="1">
      <alignment horizontal="center" vertical="top"/>
    </xf>
    <xf numFmtId="4" fontId="6" fillId="0" borderId="0" xfId="0" applyNumberFormat="1" applyFont="1" applyAlignment="1">
      <alignment horizontal="center"/>
    </xf>
    <xf numFmtId="0" fontId="0" fillId="2" borderId="4" xfId="0" applyFill="1" applyBorder="1" applyAlignment="1">
      <alignment horizontal="center" vertical="center" wrapText="1"/>
    </xf>
    <xf numFmtId="0" fontId="3" fillId="0" borderId="7" xfId="0" applyFont="1" applyBorder="1" applyAlignment="1" applyProtection="1">
      <alignment horizontal="center" vertical="top"/>
    </xf>
    <xf numFmtId="0" fontId="0" fillId="2" borderId="3" xfId="0" applyFill="1" applyBorder="1" applyAlignment="1">
      <alignment horizontal="center" vertical="top" wrapText="1"/>
    </xf>
    <xf numFmtId="0" fontId="0" fillId="2" borderId="2" xfId="0" applyFill="1" applyBorder="1" applyAlignment="1">
      <alignment horizontal="center" vertical="top" wrapText="1"/>
    </xf>
    <xf numFmtId="0" fontId="0" fillId="2" borderId="0" xfId="0" applyFill="1" applyAlignment="1">
      <alignment horizontal="center" vertical="top"/>
    </xf>
    <xf numFmtId="0" fontId="0" fillId="2" borderId="5" xfId="0" applyFill="1" applyBorder="1" applyAlignment="1">
      <alignment horizontal="center" vertical="top"/>
    </xf>
    <xf numFmtId="0" fontId="0" fillId="2" borderId="1" xfId="0" applyFill="1" applyBorder="1" applyAlignment="1">
      <alignment horizontal="center" vertical="top"/>
    </xf>
    <xf numFmtId="0" fontId="0" fillId="2" borderId="4" xfId="0" applyFill="1" applyBorder="1" applyAlignment="1">
      <alignment horizontal="center" vertical="top"/>
    </xf>
    <xf numFmtId="0" fontId="0" fillId="2" borderId="0" xfId="0" applyFill="1" applyAlignment="1">
      <alignment horizontal="left"/>
    </xf>
    <xf numFmtId="0" fontId="0" fillId="2" borderId="4" xfId="0" applyFill="1" applyBorder="1" applyAlignment="1">
      <alignment horizontal="center"/>
    </xf>
    <xf numFmtId="0" fontId="0" fillId="2" borderId="6" xfId="0" applyFill="1" applyBorder="1" applyAlignment="1">
      <alignment horizontal="center"/>
    </xf>
    <xf numFmtId="0" fontId="0" fillId="2" borderId="0" xfId="0" applyFill="1" applyBorder="1" applyAlignment="1">
      <alignment horizontal="center" vertical="top"/>
    </xf>
    <xf numFmtId="0" fontId="4" fillId="2" borderId="0" xfId="0" applyFont="1" applyFill="1" applyAlignment="1">
      <alignment horizontal="left"/>
    </xf>
    <xf numFmtId="0" fontId="0" fillId="2" borderId="4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 wrapText="1"/>
    </xf>
    <xf numFmtId="0" fontId="0" fillId="2" borderId="0" xfId="0" applyFill="1" applyAlignment="1">
      <alignment horizontal="left" vertical="top"/>
    </xf>
    <xf numFmtId="0" fontId="0" fillId="2" borderId="2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top"/>
    </xf>
    <xf numFmtId="14" fontId="0" fillId="2" borderId="9" xfId="0" applyNumberFormat="1" applyFill="1" applyBorder="1" applyAlignment="1">
      <alignment horizontal="center" vertical="top"/>
    </xf>
    <xf numFmtId="0" fontId="3" fillId="2" borderId="9" xfId="0" applyFont="1" applyFill="1" applyBorder="1" applyAlignment="1">
      <alignment horizontal="center" vertical="top"/>
    </xf>
    <xf numFmtId="3" fontId="0" fillId="2" borderId="9" xfId="0" applyNumberFormat="1" applyFill="1" applyBorder="1" applyAlignment="1">
      <alignment horizontal="right" vertical="top"/>
    </xf>
    <xf numFmtId="2" fontId="0" fillId="2" borderId="9" xfId="0" applyNumberFormat="1" applyFill="1" applyBorder="1" applyAlignment="1">
      <alignment horizontal="right" vertical="top"/>
    </xf>
    <xf numFmtId="49" fontId="3" fillId="2" borderId="9" xfId="0" applyNumberFormat="1" applyFont="1" applyFill="1" applyBorder="1" applyAlignment="1">
      <alignment horizontal="center" vertical="top" wrapText="1"/>
    </xf>
    <xf numFmtId="4" fontId="3" fillId="2" borderId="4" xfId="0" applyNumberFormat="1" applyFont="1" applyFill="1" applyBorder="1" applyAlignment="1">
      <alignment horizontal="center" vertical="top"/>
    </xf>
    <xf numFmtId="0" fontId="0" fillId="2" borderId="2" xfId="0" applyFill="1" applyBorder="1" applyAlignment="1">
      <alignment horizontal="center"/>
    </xf>
    <xf numFmtId="0" fontId="3" fillId="2" borderId="0" xfId="0" applyFont="1" applyFill="1" applyAlignment="1">
      <alignment horizontal="center" vertical="center" wrapText="1"/>
    </xf>
    <xf numFmtId="0" fontId="6" fillId="2" borderId="0" xfId="0" applyFont="1" applyFill="1" applyAlignment="1">
      <alignment horizontal="right"/>
    </xf>
    <xf numFmtId="0" fontId="8" fillId="0" borderId="8" xfId="0" applyFont="1" applyBorder="1" applyAlignment="1" applyProtection="1">
      <alignment vertical="top" wrapText="1" readingOrder="1"/>
      <protection locked="0"/>
    </xf>
    <xf numFmtId="0" fontId="8" fillId="0" borderId="9" xfId="0" applyFont="1" applyBorder="1" applyAlignment="1" applyProtection="1">
      <alignment horizontal="left" vertical="top" wrapText="1" readingOrder="1"/>
      <protection locked="0"/>
    </xf>
    <xf numFmtId="0" fontId="8" fillId="0" borderId="9" xfId="0" applyFont="1" applyBorder="1" applyAlignment="1" applyProtection="1">
      <alignment vertical="top" wrapText="1" readingOrder="1"/>
      <protection locked="0"/>
    </xf>
    <xf numFmtId="3" fontId="0" fillId="2" borderId="7" xfId="0" applyNumberFormat="1" applyFont="1" applyFill="1" applyBorder="1" applyAlignment="1" applyProtection="1">
      <alignment horizontal="center" vertical="top"/>
    </xf>
    <xf numFmtId="0" fontId="0" fillId="2" borderId="0" xfId="0" applyFill="1"/>
    <xf numFmtId="0" fontId="0" fillId="2" borderId="3" xfId="0" applyFill="1" applyBorder="1" applyAlignment="1">
      <alignment horizontal="center"/>
    </xf>
    <xf numFmtId="2" fontId="7" fillId="2" borderId="9" xfId="0" applyNumberFormat="1" applyFont="1" applyFill="1" applyBorder="1" applyAlignment="1">
      <alignment horizontal="center" vertical="center"/>
    </xf>
    <xf numFmtId="0" fontId="7" fillId="2" borderId="9" xfId="0" applyFont="1" applyFill="1" applyBorder="1" applyAlignment="1">
      <alignment horizontal="center" vertical="center"/>
    </xf>
    <xf numFmtId="0" fontId="8" fillId="0" borderId="9" xfId="0" applyFont="1" applyBorder="1" applyAlignment="1" applyProtection="1">
      <alignment horizontal="center" vertical="center" wrapText="1"/>
      <protection locked="0"/>
    </xf>
    <xf numFmtId="164" fontId="8" fillId="0" borderId="9" xfId="0" applyNumberFormat="1" applyFont="1" applyBorder="1" applyAlignment="1" applyProtection="1">
      <alignment horizontal="center" vertical="center" wrapText="1"/>
      <protection locked="0"/>
    </xf>
    <xf numFmtId="165" fontId="8" fillId="0" borderId="9" xfId="0" applyNumberFormat="1" applyFont="1" applyBorder="1" applyAlignment="1" applyProtection="1">
      <alignment horizontal="center" vertical="center" wrapText="1"/>
      <protection locked="0"/>
    </xf>
    <xf numFmtId="165" fontId="8" fillId="2" borderId="9" xfId="0" applyNumberFormat="1" applyFont="1" applyFill="1" applyBorder="1" applyAlignment="1" applyProtection="1">
      <alignment horizontal="center" vertical="center" wrapText="1"/>
      <protection locked="0"/>
    </xf>
    <xf numFmtId="0" fontId="8" fillId="2" borderId="9" xfId="0" applyFont="1" applyFill="1" applyBorder="1" applyAlignment="1" applyProtection="1">
      <alignment horizontal="center" vertical="center" wrapText="1"/>
      <protection locked="0"/>
    </xf>
    <xf numFmtId="0" fontId="8" fillId="2" borderId="9" xfId="0" applyFont="1" applyFill="1" applyBorder="1" applyAlignment="1" applyProtection="1">
      <alignment horizontal="left" vertical="top" wrapText="1" readingOrder="1"/>
      <protection locked="0"/>
    </xf>
    <xf numFmtId="0" fontId="8" fillId="2" borderId="8" xfId="0" applyFont="1" applyFill="1" applyBorder="1" applyAlignment="1" applyProtection="1">
      <alignment vertical="top" wrapText="1" readingOrder="1"/>
      <protection locked="0"/>
    </xf>
    <xf numFmtId="49" fontId="3" fillId="2" borderId="6" xfId="0" applyNumberFormat="1" applyFont="1" applyFill="1" applyBorder="1" applyAlignment="1">
      <alignment horizontal="center" vertical="top"/>
    </xf>
    <xf numFmtId="14" fontId="0" fillId="2" borderId="4" xfId="0" applyNumberFormat="1" applyFill="1" applyBorder="1" applyAlignment="1">
      <alignment horizontal="center" vertical="top"/>
    </xf>
    <xf numFmtId="0" fontId="3" fillId="2" borderId="4" xfId="0" applyFont="1" applyFill="1" applyBorder="1" applyAlignment="1">
      <alignment horizontal="center" vertical="top"/>
    </xf>
    <xf numFmtId="0" fontId="0" fillId="2" borderId="2" xfId="0" applyFill="1" applyBorder="1" applyAlignment="1">
      <alignment horizontal="center" vertical="top"/>
    </xf>
    <xf numFmtId="0" fontId="0" fillId="0" borderId="4" xfId="0" applyBorder="1" applyAlignment="1">
      <alignment horizontal="center"/>
    </xf>
    <xf numFmtId="2" fontId="0" fillId="0" borderId="4" xfId="0" applyNumberFormat="1" applyBorder="1" applyAlignment="1">
      <alignment horizontal="center" vertical="top"/>
    </xf>
    <xf numFmtId="0" fontId="4" fillId="0" borderId="0" xfId="0" applyFont="1" applyAlignment="1">
      <alignment horizontal="left" wrapText="1"/>
    </xf>
    <xf numFmtId="0" fontId="0" fillId="0" borderId="0" xfId="0" applyAlignment="1">
      <alignment horizontal="center" wrapText="1"/>
    </xf>
    <xf numFmtId="0" fontId="5" fillId="2" borderId="0" xfId="0" applyFont="1" applyFill="1" applyAlignment="1">
      <alignment horizontal="left"/>
    </xf>
    <xf numFmtId="0" fontId="0" fillId="2" borderId="0" xfId="0" applyFill="1" applyAlignment="1">
      <alignment horizontal="center"/>
    </xf>
    <xf numFmtId="0" fontId="3" fillId="0" borderId="0" xfId="0" applyFont="1" applyAlignment="1">
      <alignment horizontal="left"/>
    </xf>
    <xf numFmtId="0" fontId="0" fillId="0" borderId="0" xfId="0" applyAlignment="1">
      <alignment horizontal="center"/>
    </xf>
    <xf numFmtId="0" fontId="3" fillId="0" borderId="4" xfId="0" applyFont="1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4" fillId="2" borderId="0" xfId="0" applyFont="1" applyFill="1" applyAlignment="1">
      <alignment horizontal="left"/>
    </xf>
    <xf numFmtId="0" fontId="1" fillId="2" borderId="0" xfId="0" applyFont="1" applyFill="1" applyAlignment="1">
      <alignment horizontal="left"/>
    </xf>
    <xf numFmtId="0" fontId="0" fillId="2" borderId="2" xfId="0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  <xf numFmtId="0" fontId="4" fillId="0" borderId="0" xfId="0" applyFont="1" applyAlignment="1">
      <alignment horizontal="left"/>
    </xf>
    <xf numFmtId="0" fontId="1" fillId="0" borderId="0" xfId="0" applyFont="1" applyAlignment="1">
      <alignment horizontal="left"/>
    </xf>
    <xf numFmtId="0" fontId="1" fillId="0" borderId="0" xfId="0" applyFont="1" applyAlignment="1">
      <alignment horizontal="center"/>
    </xf>
    <xf numFmtId="0" fontId="0" fillId="2" borderId="2" xfId="0" applyFill="1" applyBorder="1" applyAlignment="1">
      <alignment horizontal="center" vertical="top" wrapText="1"/>
    </xf>
    <xf numFmtId="0" fontId="0" fillId="2" borderId="1" xfId="0" applyFill="1" applyBorder="1" applyAlignment="1">
      <alignment horizontal="center" vertical="top"/>
    </xf>
    <xf numFmtId="0" fontId="0" fillId="2" borderId="2" xfId="0" applyFill="1" applyBorder="1" applyAlignment="1">
      <alignment horizontal="center" vertical="top"/>
    </xf>
    <xf numFmtId="0" fontId="3" fillId="2" borderId="4" xfId="0" applyFont="1" applyFill="1" applyBorder="1" applyAlignment="1">
      <alignment horizontal="center" vertical="top" wrapText="1"/>
    </xf>
    <xf numFmtId="0" fontId="0" fillId="2" borderId="4" xfId="0" applyFill="1" applyBorder="1" applyAlignment="1">
      <alignment horizontal="center" vertical="top" wrapText="1"/>
    </xf>
    <xf numFmtId="0" fontId="3" fillId="2" borderId="0" xfId="0" applyFont="1" applyFill="1" applyBorder="1" applyAlignment="1">
      <alignment horizontal="left" vertical="top" wrapText="1"/>
    </xf>
    <xf numFmtId="0" fontId="0" fillId="2" borderId="0" xfId="0" applyFill="1" applyBorder="1" applyAlignment="1">
      <alignment horizontal="left" vertical="top" wrapText="1"/>
    </xf>
    <xf numFmtId="0" fontId="3" fillId="2" borderId="10" xfId="0" applyFont="1" applyFill="1" applyBorder="1" applyAlignment="1">
      <alignment horizontal="center" wrapText="1"/>
    </xf>
    <xf numFmtId="0" fontId="0" fillId="2" borderId="10" xfId="0" applyFill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46</xdr:row>
      <xdr:rowOff>0</xdr:rowOff>
    </xdr:from>
    <xdr:to>
      <xdr:col>4</xdr:col>
      <xdr:colOff>333375</xdr:colOff>
      <xdr:row>50</xdr:row>
      <xdr:rowOff>104775</xdr:rowOff>
    </xdr:to>
    <xdr:pic>
      <xdr:nvPicPr>
        <xdr:cNvPr id="5" name="Имя " descr="Descr 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714750" y="18068925"/>
          <a:ext cx="1666875" cy="65722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autoPageBreaks="0"/>
  </sheetPr>
  <dimension ref="A1:N61"/>
  <sheetViews>
    <sheetView tabSelected="1" workbookViewId="0">
      <selection activeCell="A2" sqref="A2:J2"/>
    </sheetView>
  </sheetViews>
  <sheetFormatPr defaultColWidth="10.5" defaultRowHeight="11.45" customHeight="1" x14ac:dyDescent="0.2"/>
  <cols>
    <col min="1" max="1" width="3.5" style="1" customWidth="1"/>
    <col min="2" max="2" width="32.83203125" style="1" customWidth="1"/>
    <col min="3" max="3" width="31.33203125" style="1" customWidth="1"/>
    <col min="4" max="4" width="23.33203125" style="1" customWidth="1"/>
    <col min="5" max="5" width="12.83203125" style="1" customWidth="1"/>
    <col min="6" max="6" width="7.5" style="1" customWidth="1"/>
    <col min="7" max="7" width="12.33203125" style="1" customWidth="1"/>
    <col min="8" max="8" width="10.5" style="1" customWidth="1"/>
    <col min="9" max="9" width="18.1640625" style="25" customWidth="1"/>
    <col min="10" max="10" width="15.33203125" style="25" customWidth="1"/>
    <col min="11" max="11" width="13.5" style="1" customWidth="1"/>
    <col min="12" max="13" width="25.6640625" style="1" customWidth="1"/>
    <col min="14" max="14" width="11.6640625" style="1" customWidth="1"/>
  </cols>
  <sheetData>
    <row r="1" spans="1:14" ht="12.95" customHeight="1" x14ac:dyDescent="0.2">
      <c r="A1" s="81" t="s">
        <v>0</v>
      </c>
      <c r="B1" s="71"/>
      <c r="C1" s="71"/>
      <c r="D1" s="71"/>
      <c r="E1" s="71"/>
      <c r="F1" s="71"/>
      <c r="G1" s="71"/>
      <c r="H1" s="71"/>
      <c r="I1" s="71"/>
      <c r="J1" s="71"/>
    </row>
    <row r="2" spans="1:14" s="49" customFormat="1" ht="12" customHeight="1" x14ac:dyDescent="0.2">
      <c r="A2" s="75" t="s">
        <v>79</v>
      </c>
      <c r="B2" s="69"/>
      <c r="C2" s="69"/>
      <c r="D2" s="69"/>
      <c r="E2" s="69"/>
      <c r="F2" s="69"/>
      <c r="G2" s="69"/>
      <c r="H2" s="69"/>
      <c r="I2" s="69"/>
      <c r="J2" s="69"/>
      <c r="K2" s="25"/>
      <c r="L2" s="25"/>
      <c r="M2" s="25"/>
      <c r="N2" s="25"/>
    </row>
    <row r="3" spans="1:14" s="1" customFormat="1" ht="12" customHeight="1" x14ac:dyDescent="0.2">
      <c r="A3" s="81" t="s">
        <v>1</v>
      </c>
      <c r="B3" s="71"/>
      <c r="C3" s="82"/>
      <c r="D3" s="82"/>
      <c r="E3" s="82"/>
      <c r="F3" s="82"/>
      <c r="G3" s="82"/>
      <c r="H3" s="82"/>
      <c r="I3" s="82"/>
      <c r="J3" s="82"/>
      <c r="K3" s="82"/>
    </row>
    <row r="4" spans="1:14" ht="12" customHeight="1" x14ac:dyDescent="0.2">
      <c r="A4" s="81" t="s">
        <v>2</v>
      </c>
      <c r="B4" s="71"/>
      <c r="C4" s="71"/>
      <c r="D4" s="71"/>
      <c r="E4" s="71"/>
      <c r="F4" s="71"/>
      <c r="G4" s="71"/>
      <c r="H4" s="71"/>
      <c r="I4" s="71"/>
      <c r="J4" s="71"/>
    </row>
    <row r="5" spans="1:14" ht="12" customHeight="1" x14ac:dyDescent="0.2">
      <c r="A5" s="81" t="s">
        <v>3</v>
      </c>
      <c r="B5" s="71"/>
      <c r="C5" s="71"/>
      <c r="D5" s="71"/>
      <c r="E5" s="71"/>
      <c r="F5" s="71"/>
      <c r="G5" s="71"/>
      <c r="H5" s="71"/>
      <c r="I5" s="71"/>
      <c r="J5" s="71"/>
    </row>
    <row r="6" spans="1:14" s="1" customFormat="1" ht="21" customHeight="1" x14ac:dyDescent="0.2">
      <c r="A6" s="75" t="s">
        <v>4</v>
      </c>
      <c r="B6" s="69"/>
      <c r="C6" s="69"/>
      <c r="D6" s="69"/>
      <c r="E6" s="69"/>
      <c r="F6" s="69"/>
      <c r="G6" s="69"/>
      <c r="H6" s="69"/>
      <c r="I6" s="69"/>
      <c r="J6" s="69"/>
    </row>
    <row r="7" spans="1:14" ht="81.95" customHeight="1" x14ac:dyDescent="0.2">
      <c r="A7" s="83" t="s">
        <v>5</v>
      </c>
      <c r="B7" s="85" t="s">
        <v>6</v>
      </c>
      <c r="C7" s="83" t="s">
        <v>7</v>
      </c>
      <c r="D7" s="19" t="s">
        <v>8</v>
      </c>
      <c r="E7" s="83" t="s">
        <v>9</v>
      </c>
      <c r="F7" s="20" t="s">
        <v>10</v>
      </c>
      <c r="G7" s="83" t="s">
        <v>11</v>
      </c>
      <c r="H7" s="86" t="s">
        <v>73</v>
      </c>
      <c r="I7" s="87"/>
      <c r="J7" s="21"/>
      <c r="K7"/>
      <c r="L7"/>
      <c r="M7"/>
      <c r="N7"/>
    </row>
    <row r="8" spans="1:14" ht="11.1" customHeight="1" x14ac:dyDescent="0.2">
      <c r="A8" s="84"/>
      <c r="B8" s="84"/>
      <c r="C8" s="84"/>
      <c r="D8" s="22"/>
      <c r="E8" s="84"/>
      <c r="F8" s="23"/>
      <c r="G8" s="84"/>
      <c r="H8" s="24" t="s">
        <v>12</v>
      </c>
      <c r="I8" s="24" t="s">
        <v>13</v>
      </c>
      <c r="K8"/>
      <c r="L8"/>
      <c r="M8"/>
      <c r="N8"/>
    </row>
    <row r="9" spans="1:14" ht="11.1" customHeight="1" x14ac:dyDescent="0.2">
      <c r="A9" s="42" t="s">
        <v>14</v>
      </c>
      <c r="B9" s="42" t="s">
        <v>15</v>
      </c>
      <c r="C9" s="42" t="s">
        <v>16</v>
      </c>
      <c r="D9" s="50" t="s">
        <v>17</v>
      </c>
      <c r="E9" s="42" t="s">
        <v>18</v>
      </c>
      <c r="F9" s="42" t="s">
        <v>19</v>
      </c>
      <c r="G9" s="42" t="s">
        <v>20</v>
      </c>
      <c r="H9" s="42" t="s">
        <v>21</v>
      </c>
      <c r="I9" s="63" t="s">
        <v>22</v>
      </c>
      <c r="K9"/>
      <c r="L9"/>
      <c r="M9"/>
      <c r="N9"/>
    </row>
    <row r="10" spans="1:14" ht="33.75" x14ac:dyDescent="0.2">
      <c r="A10" s="52">
        <v>1</v>
      </c>
      <c r="B10" s="53" t="s">
        <v>54</v>
      </c>
      <c r="C10" s="53" t="s">
        <v>56</v>
      </c>
      <c r="D10" s="57" t="s">
        <v>61</v>
      </c>
      <c r="E10" s="53" t="s">
        <v>62</v>
      </c>
      <c r="F10" s="52" t="s">
        <v>59</v>
      </c>
      <c r="G10" s="54">
        <v>10</v>
      </c>
      <c r="H10" s="55">
        <v>4930.2</v>
      </c>
      <c r="I10" s="51">
        <f>H10/G10</f>
        <v>493.02</v>
      </c>
      <c r="J10" s="43"/>
      <c r="K10"/>
      <c r="L10"/>
      <c r="M10"/>
      <c r="N10"/>
    </row>
    <row r="11" spans="1:14" ht="33.75" x14ac:dyDescent="0.2">
      <c r="A11" s="52">
        <v>2</v>
      </c>
      <c r="B11" s="53" t="s">
        <v>54</v>
      </c>
      <c r="C11" s="53" t="s">
        <v>55</v>
      </c>
      <c r="D11" s="57" t="s">
        <v>60</v>
      </c>
      <c r="E11" s="53" t="s">
        <v>63</v>
      </c>
      <c r="F11" s="52" t="s">
        <v>59</v>
      </c>
      <c r="G11" s="54">
        <v>10</v>
      </c>
      <c r="H11" s="55">
        <v>4954</v>
      </c>
      <c r="I11" s="51">
        <f t="shared" ref="I11:I27" si="0">H11/G11</f>
        <v>495.4</v>
      </c>
      <c r="J11" s="43" t="s">
        <v>52</v>
      </c>
      <c r="K11"/>
      <c r="L11"/>
      <c r="M11"/>
      <c r="N11"/>
    </row>
    <row r="12" spans="1:14" ht="33.75" x14ac:dyDescent="0.2">
      <c r="A12" s="52">
        <v>3</v>
      </c>
      <c r="B12" s="53" t="s">
        <v>54</v>
      </c>
      <c r="C12" s="53" t="s">
        <v>55</v>
      </c>
      <c r="D12" s="57" t="s">
        <v>60</v>
      </c>
      <c r="E12" s="53" t="s">
        <v>63</v>
      </c>
      <c r="F12" s="52" t="s">
        <v>59</v>
      </c>
      <c r="G12" s="54">
        <v>10</v>
      </c>
      <c r="H12" s="55">
        <v>4954</v>
      </c>
      <c r="I12" s="51">
        <f t="shared" si="0"/>
        <v>495.4</v>
      </c>
      <c r="J12" s="43" t="s">
        <v>52</v>
      </c>
      <c r="K12"/>
      <c r="L12"/>
      <c r="M12"/>
      <c r="N12"/>
    </row>
    <row r="13" spans="1:14" ht="33.75" x14ac:dyDescent="0.2">
      <c r="A13" s="52">
        <v>4</v>
      </c>
      <c r="B13" s="53" t="s">
        <v>54</v>
      </c>
      <c r="C13" s="53" t="s">
        <v>56</v>
      </c>
      <c r="D13" s="57" t="s">
        <v>61</v>
      </c>
      <c r="E13" s="53" t="s">
        <v>64</v>
      </c>
      <c r="F13" s="52" t="s">
        <v>59</v>
      </c>
      <c r="G13" s="54">
        <v>10</v>
      </c>
      <c r="H13" s="55">
        <v>5096.59</v>
      </c>
      <c r="I13" s="51">
        <f t="shared" si="0"/>
        <v>509.65899999999999</v>
      </c>
      <c r="J13" s="43"/>
      <c r="K13"/>
      <c r="L13"/>
      <c r="M13"/>
      <c r="N13"/>
    </row>
    <row r="14" spans="1:14" ht="33.75" x14ac:dyDescent="0.2">
      <c r="A14" s="52">
        <v>5</v>
      </c>
      <c r="B14" s="53" t="s">
        <v>54</v>
      </c>
      <c r="C14" s="53" t="s">
        <v>57</v>
      </c>
      <c r="D14" s="57" t="s">
        <v>65</v>
      </c>
      <c r="E14" s="53" t="s">
        <v>66</v>
      </c>
      <c r="F14" s="52" t="s">
        <v>59</v>
      </c>
      <c r="G14" s="54">
        <v>10</v>
      </c>
      <c r="H14" s="55">
        <v>5353.62</v>
      </c>
      <c r="I14" s="51">
        <f t="shared" si="0"/>
        <v>535.36199999999997</v>
      </c>
      <c r="J14" s="43"/>
      <c r="K14"/>
      <c r="L14"/>
      <c r="M14"/>
      <c r="N14"/>
    </row>
    <row r="15" spans="1:14" ht="33.75" x14ac:dyDescent="0.2">
      <c r="A15" s="52">
        <v>6</v>
      </c>
      <c r="B15" s="53" t="s">
        <v>54</v>
      </c>
      <c r="C15" s="53" t="s">
        <v>58</v>
      </c>
      <c r="D15" s="57" t="s">
        <v>65</v>
      </c>
      <c r="E15" s="53" t="s">
        <v>66</v>
      </c>
      <c r="F15" s="52" t="s">
        <v>59</v>
      </c>
      <c r="G15" s="54">
        <v>10</v>
      </c>
      <c r="H15" s="55">
        <v>5353.62</v>
      </c>
      <c r="I15" s="51">
        <f t="shared" si="0"/>
        <v>535.36199999999997</v>
      </c>
      <c r="J15" s="43"/>
      <c r="K15"/>
      <c r="L15"/>
      <c r="M15"/>
      <c r="N15"/>
    </row>
    <row r="16" spans="1:14" ht="33.75" x14ac:dyDescent="0.2">
      <c r="A16" s="52">
        <v>7</v>
      </c>
      <c r="B16" s="53" t="s">
        <v>54</v>
      </c>
      <c r="C16" s="53" t="s">
        <v>57</v>
      </c>
      <c r="D16" s="57" t="s">
        <v>65</v>
      </c>
      <c r="E16" s="53" t="s">
        <v>66</v>
      </c>
      <c r="F16" s="52" t="s">
        <v>59</v>
      </c>
      <c r="G16" s="54">
        <v>10</v>
      </c>
      <c r="H16" s="55">
        <v>5353.62</v>
      </c>
      <c r="I16" s="51">
        <f t="shared" si="0"/>
        <v>535.36199999999997</v>
      </c>
      <c r="J16" s="43"/>
      <c r="K16"/>
      <c r="L16"/>
      <c r="M16"/>
      <c r="N16"/>
    </row>
    <row r="17" spans="1:14" ht="33.75" x14ac:dyDescent="0.2">
      <c r="A17" s="52">
        <v>8</v>
      </c>
      <c r="B17" s="53" t="s">
        <v>54</v>
      </c>
      <c r="C17" s="53" t="s">
        <v>57</v>
      </c>
      <c r="D17" s="57" t="s">
        <v>65</v>
      </c>
      <c r="E17" s="53" t="s">
        <v>66</v>
      </c>
      <c r="F17" s="52" t="s">
        <v>59</v>
      </c>
      <c r="G17" s="54">
        <v>10</v>
      </c>
      <c r="H17" s="56">
        <v>5353.62</v>
      </c>
      <c r="I17" s="51">
        <f t="shared" si="0"/>
        <v>535.36199999999997</v>
      </c>
      <c r="J17" s="43"/>
      <c r="K17"/>
      <c r="L17"/>
      <c r="M17"/>
      <c r="N17"/>
    </row>
    <row r="18" spans="1:14" ht="33.75" x14ac:dyDescent="0.2">
      <c r="A18" s="52">
        <v>9</v>
      </c>
      <c r="B18" s="53" t="s">
        <v>54</v>
      </c>
      <c r="C18" s="53" t="s">
        <v>57</v>
      </c>
      <c r="D18" s="57" t="s">
        <v>67</v>
      </c>
      <c r="E18" s="53" t="s">
        <v>66</v>
      </c>
      <c r="F18" s="52" t="s">
        <v>59</v>
      </c>
      <c r="G18" s="54">
        <v>10</v>
      </c>
      <c r="H18" s="56">
        <v>5353.62</v>
      </c>
      <c r="I18" s="51">
        <f t="shared" si="0"/>
        <v>535.36199999999997</v>
      </c>
      <c r="J18" s="43"/>
      <c r="K18"/>
      <c r="L18"/>
      <c r="M18"/>
      <c r="N18"/>
    </row>
    <row r="19" spans="1:14" ht="33.75" x14ac:dyDescent="0.2">
      <c r="A19" s="52">
        <v>10</v>
      </c>
      <c r="B19" s="53" t="s">
        <v>54</v>
      </c>
      <c r="C19" s="53" t="s">
        <v>57</v>
      </c>
      <c r="D19" s="57" t="s">
        <v>67</v>
      </c>
      <c r="E19" s="53" t="s">
        <v>66</v>
      </c>
      <c r="F19" s="52" t="s">
        <v>59</v>
      </c>
      <c r="G19" s="54">
        <v>10</v>
      </c>
      <c r="H19" s="56">
        <v>5353.62</v>
      </c>
      <c r="I19" s="51">
        <f t="shared" si="0"/>
        <v>535.36199999999997</v>
      </c>
      <c r="J19" s="43"/>
      <c r="K19"/>
      <c r="L19"/>
      <c r="M19"/>
      <c r="N19"/>
    </row>
    <row r="20" spans="1:14" ht="33.75" x14ac:dyDescent="0.2">
      <c r="A20" s="52">
        <v>11</v>
      </c>
      <c r="B20" s="53" t="s">
        <v>54</v>
      </c>
      <c r="C20" s="53" t="s">
        <v>57</v>
      </c>
      <c r="D20" s="57" t="s">
        <v>67</v>
      </c>
      <c r="E20" s="53" t="s">
        <v>66</v>
      </c>
      <c r="F20" s="52" t="s">
        <v>59</v>
      </c>
      <c r="G20" s="54">
        <v>10</v>
      </c>
      <c r="H20" s="56">
        <v>5353.62</v>
      </c>
      <c r="I20" s="51">
        <f t="shared" si="0"/>
        <v>535.36199999999997</v>
      </c>
      <c r="J20" s="43"/>
      <c r="K20"/>
      <c r="L20"/>
      <c r="M20"/>
      <c r="N20"/>
    </row>
    <row r="21" spans="1:14" ht="33.75" x14ac:dyDescent="0.2">
      <c r="A21" s="52">
        <v>12</v>
      </c>
      <c r="B21" s="53" t="s">
        <v>54</v>
      </c>
      <c r="C21" s="53" t="s">
        <v>57</v>
      </c>
      <c r="D21" s="57" t="s">
        <v>67</v>
      </c>
      <c r="E21" s="53" t="s">
        <v>66</v>
      </c>
      <c r="F21" s="52" t="s">
        <v>59</v>
      </c>
      <c r="G21" s="54">
        <v>10</v>
      </c>
      <c r="H21" s="56">
        <v>5353.62</v>
      </c>
      <c r="I21" s="51">
        <f t="shared" si="0"/>
        <v>535.36199999999997</v>
      </c>
      <c r="J21" s="43"/>
      <c r="K21"/>
      <c r="L21"/>
      <c r="M21"/>
      <c r="N21"/>
    </row>
    <row r="22" spans="1:14" ht="33.75" x14ac:dyDescent="0.2">
      <c r="A22" s="52">
        <v>13</v>
      </c>
      <c r="B22" s="53" t="s">
        <v>54</v>
      </c>
      <c r="C22" s="53" t="s">
        <v>57</v>
      </c>
      <c r="D22" s="57" t="s">
        <v>67</v>
      </c>
      <c r="E22" s="53" t="s">
        <v>69</v>
      </c>
      <c r="F22" s="52" t="s">
        <v>59</v>
      </c>
      <c r="G22" s="54">
        <v>10</v>
      </c>
      <c r="H22" s="56">
        <v>5502.99</v>
      </c>
      <c r="I22" s="51">
        <f t="shared" si="0"/>
        <v>550.29899999999998</v>
      </c>
      <c r="J22" s="43"/>
      <c r="K22"/>
      <c r="L22"/>
      <c r="M22"/>
      <c r="N22"/>
    </row>
    <row r="23" spans="1:14" ht="33.75" x14ac:dyDescent="0.2">
      <c r="A23" s="52">
        <v>14</v>
      </c>
      <c r="B23" s="53" t="s">
        <v>54</v>
      </c>
      <c r="C23" s="53" t="s">
        <v>57</v>
      </c>
      <c r="D23" s="57" t="s">
        <v>67</v>
      </c>
      <c r="E23" s="53" t="s">
        <v>69</v>
      </c>
      <c r="F23" s="52" t="s">
        <v>59</v>
      </c>
      <c r="G23" s="54">
        <v>10</v>
      </c>
      <c r="H23" s="56">
        <v>5502.99</v>
      </c>
      <c r="I23" s="51">
        <f t="shared" si="0"/>
        <v>550.29899999999998</v>
      </c>
      <c r="J23" s="43"/>
      <c r="K23"/>
      <c r="L23"/>
      <c r="M23"/>
      <c r="N23"/>
    </row>
    <row r="24" spans="1:14" ht="33.75" x14ac:dyDescent="0.2">
      <c r="A24" s="52">
        <v>15</v>
      </c>
      <c r="B24" s="53" t="s">
        <v>54</v>
      </c>
      <c r="C24" s="53" t="s">
        <v>57</v>
      </c>
      <c r="D24" s="57" t="s">
        <v>67</v>
      </c>
      <c r="E24" s="53" t="s">
        <v>69</v>
      </c>
      <c r="F24" s="52"/>
      <c r="G24" s="54">
        <v>10</v>
      </c>
      <c r="H24" s="55">
        <v>5502.99</v>
      </c>
      <c r="I24" s="51">
        <f t="shared" si="0"/>
        <v>550.29899999999998</v>
      </c>
      <c r="J24" s="43"/>
      <c r="K24"/>
      <c r="L24"/>
      <c r="M24"/>
      <c r="N24"/>
    </row>
    <row r="25" spans="1:14" ht="33.75" x14ac:dyDescent="0.2">
      <c r="A25" s="52">
        <v>16</v>
      </c>
      <c r="B25" s="53" t="s">
        <v>54</v>
      </c>
      <c r="C25" s="53" t="s">
        <v>57</v>
      </c>
      <c r="D25" s="57" t="s">
        <v>67</v>
      </c>
      <c r="E25" s="53" t="s">
        <v>69</v>
      </c>
      <c r="F25" s="52"/>
      <c r="G25" s="54">
        <v>10</v>
      </c>
      <c r="H25" s="55">
        <v>5502.99</v>
      </c>
      <c r="I25" s="51">
        <f t="shared" si="0"/>
        <v>550.29899999999998</v>
      </c>
      <c r="J25" s="43"/>
      <c r="K25"/>
      <c r="L25"/>
      <c r="M25"/>
      <c r="N25"/>
    </row>
    <row r="26" spans="1:14" ht="33.75" x14ac:dyDescent="0.2">
      <c r="A26" s="52">
        <v>17</v>
      </c>
      <c r="B26" s="53" t="s">
        <v>54</v>
      </c>
      <c r="C26" s="53" t="s">
        <v>57</v>
      </c>
      <c r="D26" s="57" t="s">
        <v>70</v>
      </c>
      <c r="E26" s="53" t="s">
        <v>71</v>
      </c>
      <c r="F26" s="52"/>
      <c r="G26" s="54">
        <v>10</v>
      </c>
      <c r="H26" s="55">
        <v>4954</v>
      </c>
      <c r="I26" s="51">
        <f t="shared" si="0"/>
        <v>495.4</v>
      </c>
      <c r="J26" s="43" t="s">
        <v>52</v>
      </c>
      <c r="K26"/>
      <c r="L26"/>
      <c r="M26"/>
      <c r="N26"/>
    </row>
    <row r="27" spans="1:14" ht="33.75" x14ac:dyDescent="0.2">
      <c r="A27" s="52">
        <v>18</v>
      </c>
      <c r="B27" s="53" t="s">
        <v>54</v>
      </c>
      <c r="C27" s="53" t="s">
        <v>57</v>
      </c>
      <c r="D27" s="57" t="s">
        <v>70</v>
      </c>
      <c r="E27" s="53" t="s">
        <v>71</v>
      </c>
      <c r="F27" s="52"/>
      <c r="G27" s="54">
        <v>10</v>
      </c>
      <c r="H27" s="55">
        <v>4954</v>
      </c>
      <c r="I27" s="51">
        <f t="shared" si="0"/>
        <v>495.4</v>
      </c>
      <c r="J27" s="43" t="s">
        <v>52</v>
      </c>
      <c r="K27"/>
      <c r="L27"/>
      <c r="M27"/>
      <c r="N27"/>
    </row>
    <row r="28" spans="1:14" ht="39" customHeight="1" x14ac:dyDescent="0.2">
      <c r="A28" s="88" t="s">
        <v>49</v>
      </c>
      <c r="B28" s="89"/>
      <c r="C28" s="89"/>
      <c r="D28" s="89"/>
      <c r="E28" s="89"/>
      <c r="F28" s="89"/>
      <c r="G28" s="89"/>
      <c r="H28" s="89"/>
      <c r="I28" s="89"/>
      <c r="J28" s="28"/>
      <c r="K28" s="2"/>
      <c r="L28" s="9"/>
      <c r="M28" s="10"/>
      <c r="N28" s="11"/>
    </row>
    <row r="29" spans="1:14" s="1" customFormat="1" ht="15" customHeight="1" x14ac:dyDescent="0.2">
      <c r="A29" s="29" t="s">
        <v>72</v>
      </c>
      <c r="B29" s="25"/>
      <c r="C29" s="25"/>
      <c r="D29" s="25"/>
      <c r="E29" s="25"/>
      <c r="F29" s="25"/>
      <c r="G29" s="25"/>
      <c r="H29" s="25"/>
      <c r="I29" s="25"/>
      <c r="J29" s="25"/>
    </row>
    <row r="30" spans="1:14" s="1" customFormat="1" ht="21" customHeight="1" x14ac:dyDescent="0.2">
      <c r="A30" s="75" t="s">
        <v>24</v>
      </c>
      <c r="B30" s="69"/>
      <c r="C30" s="69"/>
      <c r="D30" s="69"/>
      <c r="E30" s="69"/>
      <c r="F30" s="69"/>
      <c r="G30" s="69"/>
      <c r="H30" s="69"/>
      <c r="I30" s="69"/>
      <c r="J30" s="25"/>
    </row>
    <row r="31" spans="1:14" ht="81.95" customHeight="1" x14ac:dyDescent="0.2">
      <c r="A31" s="17" t="s">
        <v>5</v>
      </c>
      <c r="B31" s="30" t="s">
        <v>6</v>
      </c>
      <c r="C31" s="17" t="s">
        <v>25</v>
      </c>
      <c r="D31" s="31" t="s">
        <v>26</v>
      </c>
      <c r="E31" s="17" t="s">
        <v>27</v>
      </c>
      <c r="F31" s="32" t="s">
        <v>10</v>
      </c>
      <c r="G31" s="17" t="s">
        <v>29</v>
      </c>
      <c r="H31" s="25"/>
      <c r="N31"/>
    </row>
    <row r="32" spans="1:14" ht="11.1" customHeight="1" x14ac:dyDescent="0.2">
      <c r="A32" s="26" t="s">
        <v>14</v>
      </c>
      <c r="B32" s="26" t="s">
        <v>15</v>
      </c>
      <c r="C32" s="26" t="s">
        <v>16</v>
      </c>
      <c r="D32" s="27" t="s">
        <v>17</v>
      </c>
      <c r="E32" s="26" t="s">
        <v>18</v>
      </c>
      <c r="F32" s="26" t="s">
        <v>19</v>
      </c>
      <c r="G32" s="26">
        <v>7</v>
      </c>
      <c r="H32" s="25"/>
      <c r="N32"/>
    </row>
    <row r="33" spans="1:14" s="8" customFormat="1" ht="22.5" x14ac:dyDescent="0.2">
      <c r="A33" s="24">
        <v>1</v>
      </c>
      <c r="B33" s="58" t="s">
        <v>54</v>
      </c>
      <c r="C33" s="59" t="s">
        <v>68</v>
      </c>
      <c r="D33" s="60" t="s">
        <v>74</v>
      </c>
      <c r="E33" s="61">
        <v>45720</v>
      </c>
      <c r="F33" s="62" t="s">
        <v>59</v>
      </c>
      <c r="G33" s="15">
        <v>605.33000000000004</v>
      </c>
      <c r="H33" s="33"/>
      <c r="I33" s="33"/>
      <c r="J33" s="33"/>
      <c r="K33" s="7"/>
      <c r="L33" s="7"/>
      <c r="M33" s="7"/>
    </row>
    <row r="34" spans="1:14" s="8" customFormat="1" ht="22.5" customHeight="1" x14ac:dyDescent="0.2">
      <c r="A34" s="24">
        <v>2</v>
      </c>
      <c r="B34" s="58" t="s">
        <v>54</v>
      </c>
      <c r="C34" s="59" t="s">
        <v>68</v>
      </c>
      <c r="D34" s="60" t="s">
        <v>75</v>
      </c>
      <c r="E34" s="61">
        <v>45720</v>
      </c>
      <c r="F34" s="62" t="s">
        <v>59</v>
      </c>
      <c r="G34" s="15">
        <v>605.33000000000004</v>
      </c>
      <c r="H34" s="33"/>
      <c r="I34" s="33"/>
      <c r="J34" s="33"/>
      <c r="K34" s="7"/>
      <c r="L34" s="7"/>
      <c r="M34" s="7"/>
    </row>
    <row r="35" spans="1:14" s="8" customFormat="1" ht="22.5" x14ac:dyDescent="0.2">
      <c r="A35" s="24">
        <v>3</v>
      </c>
      <c r="B35" s="58" t="s">
        <v>54</v>
      </c>
      <c r="C35" s="59" t="s">
        <v>68</v>
      </c>
      <c r="D35" s="60" t="s">
        <v>76</v>
      </c>
      <c r="E35" s="61">
        <v>45720</v>
      </c>
      <c r="F35" s="62" t="s">
        <v>59</v>
      </c>
      <c r="G35" s="15">
        <v>605.33000000000004</v>
      </c>
      <c r="H35" s="33"/>
      <c r="I35" s="33"/>
      <c r="J35" s="33"/>
      <c r="K35" s="7"/>
      <c r="L35" s="7"/>
      <c r="M35" s="7"/>
    </row>
    <row r="36" spans="1:14" s="1" customFormat="1" ht="15" customHeight="1" x14ac:dyDescent="0.2">
      <c r="A36" s="29" t="s">
        <v>77</v>
      </c>
      <c r="B36" s="25"/>
      <c r="C36" s="25"/>
      <c r="D36" s="25"/>
      <c r="E36" s="25"/>
      <c r="F36" s="25"/>
      <c r="G36" s="25"/>
      <c r="H36" s="25"/>
      <c r="I36" s="25"/>
      <c r="J36" s="25"/>
    </row>
    <row r="37" spans="1:14" s="1" customFormat="1" ht="21" customHeight="1" x14ac:dyDescent="0.2">
      <c r="A37" s="75" t="s">
        <v>30</v>
      </c>
      <c r="B37" s="69"/>
      <c r="C37" s="69"/>
      <c r="D37" s="69"/>
      <c r="E37" s="69"/>
      <c r="F37" s="69"/>
      <c r="G37" s="69"/>
      <c r="H37" s="69"/>
      <c r="I37" s="69"/>
      <c r="J37" s="25"/>
    </row>
    <row r="38" spans="1:14" ht="12" customHeight="1" x14ac:dyDescent="0.2">
      <c r="A38" s="75" t="s">
        <v>31</v>
      </c>
      <c r="B38" s="69"/>
      <c r="C38" s="69"/>
      <c r="D38" s="69"/>
      <c r="E38" s="69"/>
      <c r="F38" s="69"/>
      <c r="G38" s="69"/>
      <c r="H38" s="69"/>
      <c r="I38" s="69"/>
    </row>
    <row r="39" spans="1:14" ht="28.5" customHeight="1" x14ac:dyDescent="0.2">
      <c r="A39" s="76" t="s">
        <v>5</v>
      </c>
      <c r="B39" s="78" t="s">
        <v>6</v>
      </c>
      <c r="C39" s="76" t="s">
        <v>25</v>
      </c>
      <c r="D39" s="76" t="s">
        <v>32</v>
      </c>
      <c r="E39" s="76" t="s">
        <v>33</v>
      </c>
      <c r="F39" s="76" t="s">
        <v>10</v>
      </c>
      <c r="G39" s="78" t="s">
        <v>28</v>
      </c>
      <c r="H39" s="76" t="s">
        <v>34</v>
      </c>
      <c r="M39"/>
      <c r="N39"/>
    </row>
    <row r="40" spans="1:14" ht="47.1" customHeight="1" x14ac:dyDescent="0.2">
      <c r="A40" s="77"/>
      <c r="B40" s="77"/>
      <c r="C40" s="77"/>
      <c r="D40" s="77"/>
      <c r="E40" s="77"/>
      <c r="F40" s="77"/>
      <c r="G40" s="77"/>
      <c r="H40" s="79"/>
      <c r="M40"/>
      <c r="N40"/>
    </row>
    <row r="41" spans="1:14" ht="11.1" customHeight="1" x14ac:dyDescent="0.2">
      <c r="A41" s="34" t="s">
        <v>14</v>
      </c>
      <c r="B41" s="34" t="s">
        <v>15</v>
      </c>
      <c r="C41" s="34" t="s">
        <v>16</v>
      </c>
      <c r="D41" s="34">
        <v>4</v>
      </c>
      <c r="E41" s="34" t="s">
        <v>18</v>
      </c>
      <c r="F41" s="34" t="s">
        <v>19</v>
      </c>
      <c r="G41" s="34" t="s">
        <v>20</v>
      </c>
      <c r="H41" s="34" t="s">
        <v>21</v>
      </c>
      <c r="M41"/>
      <c r="N41"/>
    </row>
    <row r="42" spans="1:14" ht="11.25" x14ac:dyDescent="0.2">
      <c r="A42" s="35">
        <v>1</v>
      </c>
      <c r="B42" s="46"/>
      <c r="C42" s="47"/>
      <c r="D42" s="40"/>
      <c r="E42" s="36"/>
      <c r="F42" s="37"/>
      <c r="G42" s="38"/>
      <c r="H42" s="39"/>
      <c r="M42"/>
      <c r="N42"/>
    </row>
    <row r="43" spans="1:14" s="1" customFormat="1" ht="15" customHeight="1" x14ac:dyDescent="0.2">
      <c r="A43" s="74" t="s">
        <v>78</v>
      </c>
      <c r="B43" s="69"/>
      <c r="C43" s="69"/>
      <c r="D43" s="69"/>
      <c r="E43" s="69"/>
      <c r="F43" s="69"/>
      <c r="G43" s="69"/>
      <c r="H43" s="69"/>
      <c r="I43" s="25"/>
      <c r="J43" s="25"/>
    </row>
    <row r="44" spans="1:14" ht="23.25" customHeight="1" x14ac:dyDescent="0.2">
      <c r="A44" s="68" t="s">
        <v>35</v>
      </c>
      <c r="B44" s="69"/>
      <c r="C44" s="69"/>
      <c r="D44" s="69"/>
      <c r="E44" s="69"/>
      <c r="F44" s="69"/>
      <c r="G44" s="69"/>
      <c r="H44" s="69"/>
      <c r="I44" s="69"/>
      <c r="K44" s="4"/>
      <c r="L44" s="4"/>
      <c r="M44" s="4"/>
      <c r="N44" s="4"/>
    </row>
    <row r="45" spans="1:14" ht="12" x14ac:dyDescent="0.2">
      <c r="A45" s="68" t="s">
        <v>36</v>
      </c>
      <c r="B45" s="69"/>
      <c r="C45" s="69"/>
      <c r="D45" s="69"/>
      <c r="E45" s="69"/>
      <c r="F45" s="69"/>
      <c r="G45" s="69"/>
      <c r="H45" s="69"/>
      <c r="I45" s="69"/>
      <c r="K45" s="4"/>
      <c r="L45" s="4"/>
      <c r="M45" s="4"/>
      <c r="N45" s="4"/>
    </row>
    <row r="46" spans="1:14" ht="12" x14ac:dyDescent="0.2">
      <c r="A46" s="68" t="s">
        <v>37</v>
      </c>
      <c r="B46" s="69"/>
      <c r="C46" s="69"/>
      <c r="D46" s="69"/>
      <c r="E46" s="69"/>
      <c r="F46" s="69"/>
      <c r="G46" s="69"/>
      <c r="H46" s="69"/>
      <c r="I46" s="69"/>
      <c r="J46" s="69"/>
      <c r="K46" s="4"/>
      <c r="L46" s="4"/>
      <c r="M46" s="4"/>
      <c r="N46" s="4"/>
    </row>
    <row r="47" spans="1:14" ht="11.25" x14ac:dyDescent="0.2">
      <c r="A47" s="4"/>
      <c r="B47" s="4"/>
      <c r="C47" s="4"/>
      <c r="D47" s="4"/>
      <c r="E47" s="4"/>
      <c r="F47" s="4"/>
      <c r="G47" s="4"/>
      <c r="H47" s="4"/>
      <c r="K47" s="4"/>
      <c r="L47" s="4"/>
      <c r="M47" s="4"/>
      <c r="N47" s="4"/>
    </row>
    <row r="48" spans="1:14" ht="11.25" x14ac:dyDescent="0.2">
      <c r="A48" s="4"/>
      <c r="B48" s="4"/>
      <c r="C48" s="4"/>
      <c r="D48" s="4"/>
      <c r="E48" s="4"/>
      <c r="F48" s="4"/>
      <c r="G48" s="4"/>
      <c r="H48" s="4"/>
      <c r="K48" s="4"/>
      <c r="L48" s="4"/>
      <c r="M48" s="4"/>
      <c r="N48" s="4"/>
    </row>
    <row r="49" spans="1:14" ht="12" x14ac:dyDescent="0.2">
      <c r="A49" s="4"/>
      <c r="B49" s="4"/>
      <c r="C49" s="12" t="s">
        <v>38</v>
      </c>
      <c r="D49" s="4"/>
      <c r="E49" s="4"/>
      <c r="F49" s="4"/>
      <c r="G49" s="4"/>
      <c r="H49" s="4"/>
      <c r="K49" s="4"/>
      <c r="L49" s="4"/>
      <c r="M49" s="4"/>
      <c r="N49" s="4"/>
    </row>
    <row r="50" spans="1:14" ht="11.25" x14ac:dyDescent="0.2">
      <c r="A50" s="13" t="s">
        <v>39</v>
      </c>
      <c r="B50" s="4"/>
      <c r="C50" s="4"/>
      <c r="D50" s="4"/>
      <c r="E50" s="4"/>
      <c r="F50" s="4"/>
      <c r="G50" s="4"/>
      <c r="H50" s="4"/>
      <c r="K50" s="4"/>
      <c r="L50" s="4"/>
      <c r="M50" s="4"/>
      <c r="N50" s="4"/>
    </row>
    <row r="51" spans="1:14" ht="11.25" x14ac:dyDescent="0.2">
      <c r="A51" s="13" t="s">
        <v>40</v>
      </c>
      <c r="B51" s="4"/>
      <c r="C51" s="4"/>
      <c r="D51" s="4"/>
      <c r="E51" s="4"/>
      <c r="F51" s="4"/>
      <c r="G51" s="4"/>
      <c r="H51" s="4"/>
      <c r="K51" s="4"/>
      <c r="L51" s="4"/>
      <c r="M51" s="4"/>
      <c r="N51" s="4"/>
    </row>
    <row r="52" spans="1:14" ht="11.25" x14ac:dyDescent="0.2">
      <c r="A52" s="70" t="s">
        <v>41</v>
      </c>
      <c r="B52" s="71"/>
      <c r="C52" s="71"/>
      <c r="D52" s="71"/>
      <c r="E52" s="71"/>
      <c r="F52" s="4"/>
      <c r="G52" s="4"/>
      <c r="H52" s="4"/>
      <c r="K52" s="4"/>
      <c r="L52" s="4"/>
      <c r="M52" s="4"/>
      <c r="N52" s="4"/>
    </row>
    <row r="53" spans="1:14" ht="11.25" x14ac:dyDescent="0.2">
      <c r="A53" s="13" t="s">
        <v>42</v>
      </c>
      <c r="B53" s="4"/>
      <c r="C53" s="4"/>
      <c r="D53" s="4"/>
      <c r="E53" s="4"/>
      <c r="F53" s="4"/>
      <c r="G53" s="4"/>
      <c r="H53" s="4"/>
      <c r="K53" s="4"/>
      <c r="L53" s="4"/>
      <c r="M53" s="4"/>
      <c r="N53" s="4"/>
    </row>
    <row r="54" spans="1:14" ht="39" customHeight="1" x14ac:dyDescent="0.2">
      <c r="A54" s="4"/>
      <c r="B54" s="90" t="s">
        <v>82</v>
      </c>
      <c r="C54" s="91"/>
      <c r="D54" s="91"/>
      <c r="E54" s="91"/>
      <c r="F54" s="91"/>
      <c r="G54" s="91"/>
      <c r="H54" s="91"/>
      <c r="I54" s="91"/>
      <c r="K54" s="4"/>
      <c r="L54" s="4"/>
      <c r="M54" s="4"/>
      <c r="N54" s="4"/>
    </row>
    <row r="55" spans="1:14" ht="101.25" x14ac:dyDescent="0.2">
      <c r="A55" s="3" t="s">
        <v>5</v>
      </c>
      <c r="B55" s="5" t="s">
        <v>6</v>
      </c>
      <c r="C55" s="5" t="s">
        <v>43</v>
      </c>
      <c r="D55" s="5" t="s">
        <v>44</v>
      </c>
      <c r="E55" s="3" t="s">
        <v>45</v>
      </c>
      <c r="F55" s="72" t="s">
        <v>80</v>
      </c>
      <c r="G55" s="73"/>
      <c r="H55" s="5" t="s">
        <v>46</v>
      </c>
      <c r="I55" s="17" t="s">
        <v>51</v>
      </c>
      <c r="J55" s="17" t="s">
        <v>47</v>
      </c>
      <c r="K55" s="5" t="s">
        <v>48</v>
      </c>
      <c r="L55" s="4"/>
      <c r="M55" s="4"/>
      <c r="N55" s="4"/>
    </row>
    <row r="56" spans="1:14" ht="11.25" x14ac:dyDescent="0.2">
      <c r="A56" s="5" t="s">
        <v>14</v>
      </c>
      <c r="B56" s="5" t="s">
        <v>15</v>
      </c>
      <c r="C56" s="5" t="s">
        <v>16</v>
      </c>
      <c r="D56" s="5" t="s">
        <v>17</v>
      </c>
      <c r="E56" s="5" t="s">
        <v>18</v>
      </c>
      <c r="F56" s="64" t="s">
        <v>19</v>
      </c>
      <c r="G56" s="64"/>
      <c r="H56" s="5" t="s">
        <v>20</v>
      </c>
      <c r="I56" s="30" t="s">
        <v>21</v>
      </c>
      <c r="J56" s="30" t="s">
        <v>22</v>
      </c>
      <c r="K56" s="5" t="s">
        <v>23</v>
      </c>
      <c r="L56" s="4"/>
      <c r="M56" s="4"/>
      <c r="N56" s="4"/>
    </row>
    <row r="57" spans="1:14" ht="22.5" x14ac:dyDescent="0.2">
      <c r="A57" s="14" t="s">
        <v>14</v>
      </c>
      <c r="B57" s="46" t="s">
        <v>54</v>
      </c>
      <c r="C57" s="45" t="s">
        <v>68</v>
      </c>
      <c r="D57" s="18" t="s">
        <v>59</v>
      </c>
      <c r="E57" s="48">
        <v>50</v>
      </c>
      <c r="F57" s="65">
        <v>605.33000000000004</v>
      </c>
      <c r="G57" s="65"/>
      <c r="H57" s="6">
        <v>10</v>
      </c>
      <c r="I57" s="24"/>
      <c r="J57" s="41">
        <v>665.86</v>
      </c>
      <c r="K57" s="15">
        <f>J57*E57</f>
        <v>33293</v>
      </c>
      <c r="L57" s="4"/>
      <c r="M57" s="4"/>
      <c r="N57" s="4"/>
    </row>
    <row r="58" spans="1:14" ht="25.5" customHeight="1" x14ac:dyDescent="0.2">
      <c r="A58" s="66" t="s">
        <v>53</v>
      </c>
      <c r="B58" s="67"/>
      <c r="C58" s="67"/>
      <c r="D58" s="67"/>
      <c r="E58" s="67"/>
      <c r="F58" s="67"/>
      <c r="G58" s="4"/>
      <c r="H58" s="4"/>
      <c r="J58" s="44" t="s">
        <v>50</v>
      </c>
      <c r="K58" s="16">
        <f>SUM(K57:K57)</f>
        <v>33293</v>
      </c>
      <c r="L58" s="4"/>
      <c r="M58" s="4"/>
      <c r="N58" s="4"/>
    </row>
    <row r="59" spans="1:14" ht="12" x14ac:dyDescent="0.2">
      <c r="A59" s="80" t="s">
        <v>81</v>
      </c>
      <c r="B59" s="71"/>
      <c r="C59" s="71"/>
      <c r="D59" s="71"/>
      <c r="E59" s="71"/>
      <c r="F59" s="71"/>
      <c r="G59" s="4"/>
      <c r="H59" s="4"/>
      <c r="K59" s="4"/>
      <c r="L59" s="4"/>
      <c r="M59" s="4"/>
      <c r="N59" s="4"/>
    </row>
    <row r="60" spans="1:14" ht="11.25" x14ac:dyDescent="0.2">
      <c r="A60" s="4"/>
      <c r="B60" s="13"/>
      <c r="C60" s="4"/>
      <c r="D60" s="4"/>
      <c r="E60" s="4"/>
      <c r="F60" s="4"/>
      <c r="G60" s="4"/>
      <c r="H60" s="4"/>
      <c r="K60" s="4"/>
      <c r="L60" s="4"/>
      <c r="M60" s="4"/>
      <c r="N60" s="4"/>
    </row>
    <row r="61" spans="1:14" ht="11.25" x14ac:dyDescent="0.2">
      <c r="A61" s="4"/>
      <c r="B61" s="4"/>
      <c r="C61" s="4"/>
      <c r="D61" s="4"/>
      <c r="E61" s="4"/>
      <c r="F61" s="4"/>
      <c r="G61" s="4"/>
      <c r="H61" s="4"/>
      <c r="K61" s="4"/>
      <c r="L61" s="4"/>
      <c r="M61" s="4"/>
      <c r="N61" s="4"/>
    </row>
  </sheetData>
  <autoFilter ref="A9:I46"/>
  <mergeCells count="35">
    <mergeCell ref="A59:F59"/>
    <mergeCell ref="A1:J1"/>
    <mergeCell ref="A2:J2"/>
    <mergeCell ref="A3:K3"/>
    <mergeCell ref="A4:J4"/>
    <mergeCell ref="A5:J5"/>
    <mergeCell ref="A6:J6"/>
    <mergeCell ref="A7:A8"/>
    <mergeCell ref="B7:B8"/>
    <mergeCell ref="C7:C8"/>
    <mergeCell ref="E7:E8"/>
    <mergeCell ref="G7:G8"/>
    <mergeCell ref="H7:I7"/>
    <mergeCell ref="A28:I28"/>
    <mergeCell ref="A30:I30"/>
    <mergeCell ref="A37:I37"/>
    <mergeCell ref="A43:H43"/>
    <mergeCell ref="A38:I38"/>
    <mergeCell ref="A39:A40"/>
    <mergeCell ref="B39:B40"/>
    <mergeCell ref="C39:C40"/>
    <mergeCell ref="D39:D40"/>
    <mergeCell ref="E39:E40"/>
    <mergeCell ref="F39:F40"/>
    <mergeCell ref="G39:G40"/>
    <mergeCell ref="H39:H40"/>
    <mergeCell ref="F56:G56"/>
    <mergeCell ref="F57:G57"/>
    <mergeCell ref="A58:F58"/>
    <mergeCell ref="A44:I44"/>
    <mergeCell ref="A45:I45"/>
    <mergeCell ref="A46:J46"/>
    <mergeCell ref="A52:E52"/>
    <mergeCell ref="F55:G55"/>
    <mergeCell ref="B54:I54"/>
  </mergeCells>
  <pageMargins left="0.39370078740157483" right="0.39370078740157483" top="0.39370078740157483" bottom="0.39370078740157483" header="0" footer="0"/>
  <pageSetup paperSize="9" scale="55" pageOrder="overThenDown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Лист_1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2026-03-11T10:12:37Z</cp:lastPrinted>
  <dcterms:created xsi:type="dcterms:W3CDTF">2026-03-05T12:59:37Z</dcterms:created>
  <dcterms:modified xsi:type="dcterms:W3CDTF">2026-06-15T08:19:34Z</dcterms:modified>
</cp:coreProperties>
</file>