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Электронный магазин 2026г. - 44 ФЗ\ЭМ Тех.надзор цоколь 5 этап\"/>
    </mc:Choice>
  </mc:AlternateContent>
  <bookViews>
    <workbookView xWindow="32760" yWindow="32760" windowWidth="28800" windowHeight="1353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1'!$A$1:$J$16</definedName>
  </definedNames>
  <calcPr calcId="162913" fullPrecision="0"/>
</workbook>
</file>

<file path=xl/calcChain.xml><?xml version="1.0" encoding="utf-8"?>
<calcChain xmlns="http://schemas.openxmlformats.org/spreadsheetml/2006/main">
  <c r="I10" i="29" l="1"/>
  <c r="I12" i="29" s="1"/>
  <c r="E12" i="29"/>
  <c r="F12" i="29"/>
  <c r="D12" i="29"/>
  <c r="F10" i="17"/>
  <c r="L10" i="17" s="1"/>
  <c r="L18" i="17" s="1"/>
  <c r="I10" i="17"/>
  <c r="J10" i="17"/>
  <c r="F11" i="17"/>
  <c r="L11" i="17" s="1"/>
  <c r="I11" i="17"/>
  <c r="K11" i="17" s="1"/>
  <c r="J11" i="17"/>
  <c r="F12" i="17"/>
  <c r="L12" i="17" s="1"/>
  <c r="I12" i="17"/>
  <c r="K12" i="17" s="1"/>
  <c r="J12" i="17"/>
  <c r="F13" i="17"/>
  <c r="L13" i="17" s="1"/>
  <c r="I13" i="17"/>
  <c r="J13" i="17"/>
  <c r="K13" i="17" s="1"/>
  <c r="F14" i="17"/>
  <c r="I14" i="17"/>
  <c r="J14" i="17"/>
  <c r="K14" i="17" s="1"/>
  <c r="L14" i="17"/>
  <c r="F15" i="17"/>
  <c r="L15" i="17" s="1"/>
  <c r="I15" i="17"/>
  <c r="J15" i="17"/>
  <c r="K15" i="17" s="1"/>
  <c r="F16" i="17"/>
  <c r="L16" i="17" s="1"/>
  <c r="I16" i="17"/>
  <c r="J16" i="17"/>
  <c r="K16" i="17" s="1"/>
  <c r="F10" i="11"/>
  <c r="L10" i="11" s="1"/>
  <c r="I10" i="11"/>
  <c r="J10" i="11"/>
  <c r="K10" i="11"/>
  <c r="F11" i="11"/>
  <c r="L11" i="11" s="1"/>
  <c r="N11" i="11" s="1"/>
  <c r="I11" i="11"/>
  <c r="J11" i="11"/>
  <c r="F12" i="11"/>
  <c r="L12" i="11" s="1"/>
  <c r="N12" i="11" s="1"/>
  <c r="I12" i="11"/>
  <c r="J12" i="11"/>
  <c r="K12" i="11"/>
  <c r="F13" i="11"/>
  <c r="L13" i="11" s="1"/>
  <c r="N13" i="11" s="1"/>
  <c r="I13" i="11"/>
  <c r="J13" i="11"/>
  <c r="F14" i="11"/>
  <c r="I14" i="11"/>
  <c r="J14" i="11"/>
  <c r="K14" i="11" s="1"/>
  <c r="L14" i="11"/>
  <c r="N14" i="11" s="1"/>
  <c r="F15" i="11"/>
  <c r="L15" i="11"/>
  <c r="N15" i="11" s="1"/>
  <c r="I15" i="11"/>
  <c r="J15" i="11"/>
  <c r="K15" i="11" s="1"/>
  <c r="F16" i="11"/>
  <c r="L16" i="11" s="1"/>
  <c r="N16" i="11" s="1"/>
  <c r="I16" i="11"/>
  <c r="J16" i="11"/>
  <c r="K16" i="11" s="1"/>
  <c r="F8" i="19"/>
  <c r="L8" i="19" s="1"/>
  <c r="L16" i="19" s="1"/>
  <c r="I8" i="19"/>
  <c r="J8" i="19"/>
  <c r="K8" i="19"/>
  <c r="F9" i="19"/>
  <c r="I9" i="19"/>
  <c r="J9" i="19"/>
  <c r="K9" i="19" s="1"/>
  <c r="L9" i="19"/>
  <c r="F10" i="19"/>
  <c r="L10" i="19"/>
  <c r="I10" i="19"/>
  <c r="J10" i="19"/>
  <c r="F11" i="19"/>
  <c r="L11" i="19" s="1"/>
  <c r="I11" i="19"/>
  <c r="K11" i="19" s="1"/>
  <c r="J11" i="19"/>
  <c r="F12" i="19"/>
  <c r="L12" i="19" s="1"/>
  <c r="I12" i="19"/>
  <c r="J12" i="19"/>
  <c r="K12" i="19" s="1"/>
  <c r="F13" i="19"/>
  <c r="L13" i="19" s="1"/>
  <c r="I13" i="19"/>
  <c r="J13" i="19"/>
  <c r="F14" i="19"/>
  <c r="L14" i="19" s="1"/>
  <c r="I14" i="19"/>
  <c r="J14" i="19"/>
  <c r="K14" i="19" l="1"/>
  <c r="K13" i="19"/>
  <c r="K13" i="11"/>
  <c r="K10" i="17"/>
  <c r="K11" i="11"/>
  <c r="K10" i="19"/>
  <c r="L18" i="11"/>
  <c r="N10" i="11"/>
  <c r="N18" i="11" s="1"/>
  <c r="J10" i="29"/>
  <c r="J12" i="29" s="1"/>
  <c r="J13" i="29" s="1"/>
</calcChain>
</file>

<file path=xl/sharedStrings.xml><?xml version="1.0" encoding="utf-8"?>
<sst xmlns="http://schemas.openxmlformats.org/spreadsheetml/2006/main" count="138" uniqueCount="67">
  <si>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</si>
  <si>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</si>
  <si>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</si>
  <si>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</si>
  <si>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</si>
  <si>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</si>
  <si>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</si>
  <si>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</si>
  <si>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</si>
  <si>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</si>
  <si>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</si>
  <si>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</si>
  <si>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</si>
  <si>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</si>
  <si>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</si>
  <si>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</si>
  <si>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</si>
  <si>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</si>
  <si>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</si>
  <si>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</si>
  <si>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</si>
  <si>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</si>
  <si>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</si>
  <si>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</si>
  <si>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</si>
  <si>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</si>
  <si>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</si>
  <si>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</si>
  <si>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</si>
  <si>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</si>
  <si>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</si>
  <si>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</si>
  <si>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</si>
  <si>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</si>
  <si>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</si>
  <si>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</si>
  <si>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</si>
  <si>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</si>
  <si>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</si>
  <si>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</si>
  <si>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</si>
  <si>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</si>
  <si>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</si>
  <si>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</si>
  <si>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</si>
  <si>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</si>
  <si>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</si>
  <si>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</si>
  <si>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</si>
  <si>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</si>
  <si>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</si>
  <si>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</si>
  <si>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</si>
  <si>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</si>
  <si>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</si>
  <si>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</si>
  <si>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</si>
  <si>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</si>
  <si>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</si>
  <si>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</si>
  <si>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Источник инф. № 1
Вх.№1</t>
  </si>
  <si>
    <t>Источник инф. № 2
Вх.№2</t>
  </si>
  <si>
    <t>Источник инф. № 3
Вх.№ 3</t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</si>
  <si>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</si>
  <si>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шт.</t>
  </si>
  <si>
    <t xml:space="preserve">Таблица расчета начальной (максимальной) цены контракта на Оказание услуг по осуществлению технического надзора за выполнением работ по реставрации   и  ремонту  здания Елагина дворцав части реставрации и ремонта цокольного этажа (5 этап) по адресу: г. Санкт-Петербург, Елагин остров, д. 4, лит. А  </t>
  </si>
  <si>
    <r>
      <t xml:space="preserve">Оказание услуг по осуществлению технического  надзора за выполнением работ по реставрации   и  ремонту  здания </t>
    </r>
    <r>
      <rPr>
        <sz val="11"/>
        <rFont val="Times New Roman"/>
        <family val="1"/>
        <charset val="204"/>
      </rPr>
      <t>Елагина дворца в части реставрации и ремонта цокольного этажа (5 этап)  по адресу: г. Санкт-Петербург, Елагин остров, д. 4, лит. А</t>
    </r>
    <r>
      <rPr>
        <sz val="12"/>
        <rFont val="Times New Roman"/>
        <family val="1"/>
        <charset val="20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</si>
</sst>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0.0%"/>
    <numFmt numFmtId="166" formatCode="#,##0.0000"/>
  </numFmts>
  <fonts count="3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2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24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5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5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6" fillId="4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4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64" fontId="18" fillId="4" borderId="1" xfId="4" applyFont="1" applyFill="1" applyBorder="1" applyAlignment="1">
      <alignment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left" wrapText="1"/>
    </xf>
    <xf numFmtId="0" fontId="18" fillId="0" borderId="1" xfId="0" applyFont="1" applyFill="1" applyBorder="1" applyAlignment="1">
      <alignment vertical="center" wrapText="1"/>
    </xf>
    <xf numFmtId="4" fontId="18" fillId="0" borderId="1" xfId="0" applyNumberFormat="1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38" fillId="0" borderId="12" xfId="0" applyFont="1" applyBorder="1" applyAlignment="1">
      <alignment vertical="center" wrapText="1"/>
    </xf>
    <xf numFmtId="4" fontId="38" fillId="0" borderId="13" xfId="0" applyNumberFormat="1" applyFont="1" applyBorder="1" applyAlignment="1">
      <alignment horizontal="center" vertical="center"/>
    </xf>
    <xf numFmtId="4" fontId="38" fillId="0" borderId="14" xfId="0" applyNumberFormat="1" applyFont="1" applyBorder="1" applyAlignment="1">
      <alignment horizontal="center" vertical="center"/>
    </xf>
    <xf numFmtId="4" fontId="38" fillId="0" borderId="15" xfId="0" applyNumberFormat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4" fontId="19" fillId="0" borderId="1" xfId="0" applyNumberFormat="1" applyFont="1" applyBorder="1" applyAlignment="1">
      <alignment vertical="center"/>
    </xf>
    <xf numFmtId="4" fontId="38" fillId="0" borderId="0" xfId="0" applyNumberFormat="1" applyFont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37" fillId="0" borderId="0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4" fillId="0" borderId="6" xfId="0" applyFont="1" applyBorder="1" applyAlignment="1">
      <alignment horizontal="left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1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45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45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45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45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46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4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46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74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74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74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74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74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74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75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75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75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6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60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60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60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60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60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60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60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411480</xdr:colOff>
      <xdr:row>9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792480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75" t="s">
        <v>35</v>
      </c>
      <c r="B1" s="75"/>
    </row>
    <row r="2" spans="1:2" ht="30.75" customHeight="1" x14ac:dyDescent="0.25">
      <c r="A2" s="75"/>
      <c r="B2" s="75"/>
    </row>
    <row r="3" spans="1:2" ht="15.75" x14ac:dyDescent="0.25">
      <c r="A3" s="76" t="s">
        <v>0</v>
      </c>
      <c r="B3" s="76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7" t="s">
        <v>3</v>
      </c>
      <c r="B8" s="78"/>
    </row>
    <row r="9" spans="1:2" ht="15.75" x14ac:dyDescent="0.25">
      <c r="A9" s="38"/>
      <c r="B9" s="38"/>
    </row>
    <row r="10" spans="1:2" ht="15.75" x14ac:dyDescent="0.25">
      <c r="A10" s="79" t="s">
        <v>4</v>
      </c>
      <c r="B10" s="79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74" t="s">
        <v>7</v>
      </c>
      <c r="B16" s="7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4" t="s">
        <v>27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1:16" ht="68.25" customHeight="1" x14ac:dyDescent="0.25">
      <c r="A2" s="85" t="s">
        <v>42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1:16" ht="35.25" customHeight="1" x14ac:dyDescent="0.25">
      <c r="A3" s="83" t="s">
        <v>44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86" t="s">
        <v>9</v>
      </c>
      <c r="B5" s="88" t="s">
        <v>22</v>
      </c>
      <c r="C5" s="90" t="s">
        <v>53</v>
      </c>
      <c r="D5" s="91"/>
      <c r="E5" s="91"/>
      <c r="F5" s="92"/>
      <c r="G5" s="88" t="s">
        <v>23</v>
      </c>
      <c r="H5" s="88" t="s">
        <v>24</v>
      </c>
      <c r="I5" s="80" t="s">
        <v>21</v>
      </c>
      <c r="J5" s="80"/>
      <c r="K5" s="80"/>
      <c r="L5" s="43" t="s">
        <v>34</v>
      </c>
      <c r="P5" s="30"/>
    </row>
    <row r="6" spans="1:16" ht="89.25" x14ac:dyDescent="0.25">
      <c r="A6" s="87"/>
      <c r="B6" s="89"/>
      <c r="C6" s="45" t="s">
        <v>50</v>
      </c>
      <c r="D6" s="45" t="s">
        <v>51</v>
      </c>
      <c r="E6" s="45" t="s">
        <v>52</v>
      </c>
      <c r="F6" s="14"/>
      <c r="G6" s="93"/>
      <c r="H6" s="93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81" t="s">
        <v>33</v>
      </c>
      <c r="B16" s="82"/>
      <c r="C16" s="82"/>
      <c r="D16" s="82"/>
      <c r="E16" s="82"/>
      <c r="F16" s="82"/>
      <c r="G16" s="82"/>
      <c r="H16" s="82"/>
      <c r="I16" s="82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5" t="s">
        <v>35</v>
      </c>
      <c r="B1" s="75"/>
    </row>
    <row r="2" spans="1:2" ht="54.75" customHeight="1" x14ac:dyDescent="0.25">
      <c r="A2" s="75"/>
      <c r="B2" s="75"/>
    </row>
    <row r="3" spans="1:2" ht="15.75" x14ac:dyDescent="0.25">
      <c r="A3" s="76" t="s">
        <v>0</v>
      </c>
      <c r="B3" s="76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7" t="s">
        <v>3</v>
      </c>
      <c r="B8" s="78"/>
    </row>
    <row r="9" spans="1:2" ht="15.75" x14ac:dyDescent="0.25">
      <c r="A9" s="8"/>
      <c r="B9" s="8"/>
    </row>
    <row r="10" spans="1:2" ht="15.75" x14ac:dyDescent="0.25">
      <c r="A10" s="79" t="s">
        <v>4</v>
      </c>
      <c r="B10" s="79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74" t="s">
        <v>7</v>
      </c>
      <c r="B16" s="7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84" t="s">
        <v>27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</row>
    <row r="2" spans="1:18" ht="14.25" customHeight="1" x14ac:dyDescent="0.25">
      <c r="A2" s="85" t="s">
        <v>28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</row>
    <row r="3" spans="1:18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</row>
    <row r="4" spans="1:18" ht="49.5" customHeight="1" x14ac:dyDescent="0.25">
      <c r="A4" s="83" t="s">
        <v>29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5" spans="1:18" ht="21.75" customHeight="1" x14ac:dyDescent="0.25">
      <c r="A5" s="83" t="s">
        <v>39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86" t="s">
        <v>9</v>
      </c>
      <c r="B7" s="88" t="s">
        <v>22</v>
      </c>
      <c r="C7" s="90" t="s">
        <v>53</v>
      </c>
      <c r="D7" s="91"/>
      <c r="E7" s="91"/>
      <c r="F7" s="92"/>
      <c r="G7" s="88" t="s">
        <v>23</v>
      </c>
      <c r="H7" s="88" t="s">
        <v>24</v>
      </c>
      <c r="I7" s="94" t="s">
        <v>21</v>
      </c>
      <c r="J7" s="94"/>
      <c r="K7" s="94"/>
      <c r="L7" s="13" t="s">
        <v>34</v>
      </c>
      <c r="M7" s="44" t="s">
        <v>49</v>
      </c>
      <c r="N7" s="95" t="s">
        <v>38</v>
      </c>
      <c r="R7" s="30"/>
    </row>
    <row r="8" spans="1:18" ht="153" x14ac:dyDescent="0.25">
      <c r="A8" s="87"/>
      <c r="B8" s="89"/>
      <c r="C8" s="45" t="s">
        <v>50</v>
      </c>
      <c r="D8" s="45" t="s">
        <v>51</v>
      </c>
      <c r="E8" s="45" t="s">
        <v>52</v>
      </c>
      <c r="F8" s="14"/>
      <c r="G8" s="93"/>
      <c r="H8" s="93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96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81" t="s">
        <v>33</v>
      </c>
      <c r="B18" s="82"/>
      <c r="C18" s="82"/>
      <c r="D18" s="82"/>
      <c r="E18" s="82"/>
      <c r="F18" s="82"/>
      <c r="G18" s="82"/>
      <c r="H18" s="82"/>
      <c r="I18" s="82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5" t="s">
        <v>35</v>
      </c>
      <c r="B1" s="75"/>
    </row>
    <row r="2" spans="1:2" ht="54.75" customHeight="1" x14ac:dyDescent="0.25">
      <c r="A2" s="75"/>
      <c r="B2" s="75"/>
    </row>
    <row r="3" spans="1:2" ht="15.75" x14ac:dyDescent="0.25">
      <c r="A3" s="76" t="s">
        <v>0</v>
      </c>
      <c r="B3" s="76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7" t="s">
        <v>3</v>
      </c>
      <c r="B8" s="78"/>
    </row>
    <row r="9" spans="1:2" ht="15.75" x14ac:dyDescent="0.25">
      <c r="A9" s="8"/>
      <c r="B9" s="8"/>
    </row>
    <row r="10" spans="1:2" ht="15.75" x14ac:dyDescent="0.25">
      <c r="A10" s="79" t="s">
        <v>4</v>
      </c>
      <c r="B10" s="79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74" t="s">
        <v>7</v>
      </c>
      <c r="B16" s="7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4" t="s">
        <v>27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1:16" ht="14.25" customHeight="1" x14ac:dyDescent="0.25">
      <c r="A2" s="85" t="s">
        <v>40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1:16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</row>
    <row r="4" spans="1:16" ht="49.5" customHeight="1" x14ac:dyDescent="0.25">
      <c r="A4" s="83" t="s">
        <v>45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1:16" ht="21" customHeight="1" x14ac:dyDescent="0.25">
      <c r="A5" s="83" t="s">
        <v>43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86" t="s">
        <v>9</v>
      </c>
      <c r="B7" s="88" t="s">
        <v>22</v>
      </c>
      <c r="C7" s="90" t="s">
        <v>53</v>
      </c>
      <c r="D7" s="91"/>
      <c r="E7" s="91"/>
      <c r="F7" s="92"/>
      <c r="G7" s="88" t="s">
        <v>23</v>
      </c>
      <c r="H7" s="88" t="s">
        <v>24</v>
      </c>
      <c r="I7" s="80" t="s">
        <v>21</v>
      </c>
      <c r="J7" s="80"/>
      <c r="K7" s="80"/>
      <c r="L7" s="13" t="s">
        <v>34</v>
      </c>
      <c r="P7" s="30"/>
    </row>
    <row r="8" spans="1:16" ht="89.25" x14ac:dyDescent="0.25">
      <c r="A8" s="87"/>
      <c r="B8" s="89"/>
      <c r="C8" s="45" t="s">
        <v>50</v>
      </c>
      <c r="D8" s="45" t="s">
        <v>51</v>
      </c>
      <c r="E8" s="45" t="s">
        <v>52</v>
      </c>
      <c r="F8" s="14"/>
      <c r="G8" s="93"/>
      <c r="H8" s="93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81" t="s">
        <v>33</v>
      </c>
      <c r="B18" s="82"/>
      <c r="C18" s="82"/>
      <c r="D18" s="82"/>
      <c r="E18" s="82"/>
      <c r="F18" s="82"/>
      <c r="G18" s="82"/>
      <c r="H18" s="82"/>
      <c r="I18" s="82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75" t="s">
        <v>12</v>
      </c>
      <c r="B2" s="75"/>
    </row>
    <row r="3" spans="1:2" ht="33.75" customHeight="1" x14ac:dyDescent="0.25">
      <c r="A3" s="75"/>
      <c r="B3" s="75"/>
    </row>
    <row r="4" spans="1:2" ht="15.75" x14ac:dyDescent="0.25">
      <c r="A4" s="97" t="s">
        <v>0</v>
      </c>
      <c r="B4" s="97"/>
    </row>
    <row r="5" spans="1:2" ht="15.75" x14ac:dyDescent="0.25">
      <c r="A5" s="98" t="s">
        <v>1</v>
      </c>
      <c r="B5" s="23" t="s">
        <v>13</v>
      </c>
    </row>
    <row r="6" spans="1:2" ht="54.75" customHeight="1" x14ac:dyDescent="0.25">
      <c r="A6" s="99"/>
      <c r="B6" s="23" t="s">
        <v>14</v>
      </c>
    </row>
    <row r="7" spans="1:2" ht="42" customHeight="1" x14ac:dyDescent="0.25">
      <c r="A7" s="99"/>
      <c r="B7" s="23" t="s">
        <v>15</v>
      </c>
    </row>
    <row r="8" spans="1:2" ht="38.25" customHeight="1" x14ac:dyDescent="0.25">
      <c r="A8" s="100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74" t="s">
        <v>7</v>
      </c>
      <c r="B14" s="74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16"/>
  <sheetViews>
    <sheetView tabSelected="1" topLeftCell="A7" zoomScaleNormal="100" workbookViewId="0">
      <selection activeCell="N10" sqref="N10"/>
    </sheetView>
  </sheetViews>
  <sheetFormatPr defaultRowHeight="15" x14ac:dyDescent="0.25"/>
  <cols>
    <col min="1" max="1" width="6.5703125" customWidth="1"/>
    <col min="2" max="2" width="26.42578125" customWidth="1"/>
    <col min="3" max="3" width="10.42578125" customWidth="1"/>
    <col min="4" max="7" width="12.28515625" customWidth="1"/>
    <col min="8" max="8" width="11.140625" customWidth="1"/>
    <col min="9" max="9" width="12.7109375" style="47" customWidth="1"/>
    <col min="10" max="10" width="14.140625" customWidth="1"/>
  </cols>
  <sheetData>
    <row r="1" spans="1:10" x14ac:dyDescent="0.25">
      <c r="H1" s="48"/>
      <c r="I1" s="48"/>
      <c r="J1" s="48"/>
    </row>
    <row r="2" spans="1:10" ht="58.5" customHeight="1" x14ac:dyDescent="0.25">
      <c r="A2" s="110" t="s">
        <v>65</v>
      </c>
      <c r="B2" s="110"/>
      <c r="C2" s="110"/>
      <c r="D2" s="110"/>
      <c r="E2" s="110"/>
      <c r="F2" s="110"/>
      <c r="G2" s="110"/>
      <c r="H2" s="110"/>
      <c r="I2" s="110"/>
      <c r="J2" s="110"/>
    </row>
    <row r="3" spans="1:10" ht="25.5" customHeight="1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</row>
    <row r="4" spans="1:10" ht="60" customHeight="1" x14ac:dyDescent="0.25">
      <c r="A4" s="111" t="s">
        <v>59</v>
      </c>
      <c r="B4" s="111"/>
      <c r="C4" s="111"/>
      <c r="D4" s="111"/>
      <c r="E4" s="111"/>
      <c r="F4" s="111"/>
      <c r="G4" s="111"/>
      <c r="H4" s="111"/>
      <c r="I4" s="111"/>
      <c r="J4" s="111"/>
    </row>
    <row r="5" spans="1:10" ht="87.75" customHeight="1" x14ac:dyDescent="0.25">
      <c r="A5" s="112" t="s">
        <v>63</v>
      </c>
      <c r="B5" s="112"/>
      <c r="C5" s="112"/>
      <c r="D5" s="112"/>
      <c r="E5" s="112"/>
      <c r="F5" s="112"/>
      <c r="G5" s="112"/>
      <c r="H5" s="112"/>
      <c r="I5" s="112"/>
      <c r="J5" s="112"/>
    </row>
    <row r="6" spans="1:10" ht="34.9" customHeight="1" x14ac:dyDescent="0.25">
      <c r="A6" s="113" t="s">
        <v>9</v>
      </c>
      <c r="B6" s="113" t="s">
        <v>22</v>
      </c>
      <c r="C6" s="113" t="s">
        <v>55</v>
      </c>
      <c r="D6" s="122" t="s">
        <v>53</v>
      </c>
      <c r="E6" s="123"/>
      <c r="F6" s="123"/>
      <c r="G6" s="72"/>
      <c r="H6" s="119" t="s">
        <v>23</v>
      </c>
      <c r="I6" s="116" t="s">
        <v>56</v>
      </c>
      <c r="J6" s="104" t="s">
        <v>58</v>
      </c>
    </row>
    <row r="7" spans="1:10" ht="24" customHeight="1" x14ac:dyDescent="0.25">
      <c r="A7" s="114"/>
      <c r="B7" s="114"/>
      <c r="C7" s="114"/>
      <c r="D7" s="103" t="s">
        <v>60</v>
      </c>
      <c r="E7" s="103" t="s">
        <v>61</v>
      </c>
      <c r="F7" s="103" t="s">
        <v>62</v>
      </c>
      <c r="G7" s="73"/>
      <c r="H7" s="120"/>
      <c r="I7" s="117"/>
      <c r="J7" s="105"/>
    </row>
    <row r="8" spans="1:10" ht="60.6" customHeight="1" x14ac:dyDescent="0.25">
      <c r="A8" s="115"/>
      <c r="B8" s="115"/>
      <c r="C8" s="115"/>
      <c r="D8" s="103"/>
      <c r="E8" s="103"/>
      <c r="F8" s="103"/>
      <c r="G8" s="68" t="s">
        <v>62</v>
      </c>
      <c r="H8" s="121"/>
      <c r="I8" s="118"/>
      <c r="J8" s="106"/>
    </row>
    <row r="9" spans="1:10" x14ac:dyDescent="0.25">
      <c r="A9" s="46">
        <v>1</v>
      </c>
      <c r="B9" s="46">
        <v>2</v>
      </c>
      <c r="C9" s="46">
        <v>3</v>
      </c>
      <c r="D9" s="46">
        <v>4</v>
      </c>
      <c r="E9" s="46">
        <v>5</v>
      </c>
      <c r="F9" s="46">
        <v>6</v>
      </c>
      <c r="G9" s="68">
        <v>7</v>
      </c>
      <c r="H9" s="46">
        <v>8</v>
      </c>
      <c r="I9" s="46">
        <v>9</v>
      </c>
      <c r="J9" s="46">
        <v>10</v>
      </c>
    </row>
    <row r="10" spans="1:10" ht="187.5" customHeight="1" thickBot="1" x14ac:dyDescent="0.3">
      <c r="A10" s="63">
        <v>1</v>
      </c>
      <c r="B10" s="69" t="s">
        <v>66</v>
      </c>
      <c r="C10" s="53" t="s">
        <v>64</v>
      </c>
      <c r="D10" s="70">
        <v>599500</v>
      </c>
      <c r="E10" s="70">
        <v>759510.48</v>
      </c>
      <c r="F10" s="70">
        <v>759510.48</v>
      </c>
      <c r="G10" s="70">
        <v>791865.01</v>
      </c>
      <c r="H10" s="56">
        <v>1</v>
      </c>
      <c r="I10" s="58">
        <f>D10</f>
        <v>599500</v>
      </c>
      <c r="J10" s="59">
        <f>H10*I10</f>
        <v>599500</v>
      </c>
    </row>
    <row r="11" spans="1:10" ht="16.5" thickBot="1" x14ac:dyDescent="0.3">
      <c r="A11" s="63"/>
      <c r="B11" s="64"/>
      <c r="C11" s="53"/>
      <c r="D11" s="65"/>
      <c r="E11" s="66"/>
      <c r="F11" s="67"/>
      <c r="G11" s="71"/>
      <c r="H11" s="57"/>
      <c r="I11" s="58"/>
      <c r="J11" s="59"/>
    </row>
    <row r="12" spans="1:10" x14ac:dyDescent="0.25">
      <c r="A12" s="54"/>
      <c r="B12" s="51"/>
      <c r="C12" s="55"/>
      <c r="D12" s="52">
        <f>SUM(D10:D11)</f>
        <v>599500</v>
      </c>
      <c r="E12" s="52">
        <f>SUM(E10:E11)</f>
        <v>759510.48</v>
      </c>
      <c r="F12" s="52">
        <f>SUM(F10:F11)</f>
        <v>759510.48</v>
      </c>
      <c r="G12" s="52"/>
      <c r="H12" s="61"/>
      <c r="I12" s="62">
        <f>SUM(I10:I11)</f>
        <v>599500</v>
      </c>
      <c r="J12" s="62">
        <f>SUM(J10:J11)</f>
        <v>599500</v>
      </c>
    </row>
    <row r="13" spans="1:10" ht="21" customHeight="1" x14ac:dyDescent="0.25">
      <c r="A13" s="107" t="s">
        <v>57</v>
      </c>
      <c r="B13" s="108"/>
      <c r="C13" s="108"/>
      <c r="D13" s="108"/>
      <c r="E13" s="108"/>
      <c r="F13" s="108"/>
      <c r="G13" s="108"/>
      <c r="H13" s="108"/>
      <c r="I13" s="108"/>
      <c r="J13" s="50">
        <f>J12</f>
        <v>599500</v>
      </c>
    </row>
    <row r="14" spans="1:10" ht="17.25" customHeight="1" x14ac:dyDescent="0.25">
      <c r="A14" s="109"/>
      <c r="B14" s="109"/>
      <c r="C14" s="109"/>
      <c r="D14" s="109"/>
    </row>
    <row r="16" spans="1:10" s="49" customFormat="1" ht="18.75" x14ac:dyDescent="0.3">
      <c r="A16" s="101"/>
      <c r="B16" s="102"/>
      <c r="C16" s="102"/>
      <c r="D16" s="102"/>
      <c r="E16" s="102"/>
      <c r="F16" s="102"/>
      <c r="G16" s="102"/>
      <c r="H16" s="102"/>
      <c r="I16" s="102"/>
      <c r="J16" s="102"/>
    </row>
  </sheetData>
  <mergeCells count="16">
    <mergeCell ref="A2:J2"/>
    <mergeCell ref="A4:J4"/>
    <mergeCell ref="A5:J5"/>
    <mergeCell ref="A6:A8"/>
    <mergeCell ref="B6:B8"/>
    <mergeCell ref="I6:I8"/>
    <mergeCell ref="C6:C8"/>
    <mergeCell ref="H6:H8"/>
    <mergeCell ref="D6:F6"/>
    <mergeCell ref="A16:J16"/>
    <mergeCell ref="D7:D8"/>
    <mergeCell ref="E7:E8"/>
    <mergeCell ref="F7:F8"/>
    <mergeCell ref="J6:J8"/>
    <mergeCell ref="A13:I13"/>
    <mergeCell ref="A14:D14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Ольга Андреевна Глибчук</cp:lastModifiedBy>
  <cp:lastPrinted>2026-06-02T08:57:25Z</cp:lastPrinted>
  <dcterms:created xsi:type="dcterms:W3CDTF">2011-08-15T06:57:36Z</dcterms:created>
  <dcterms:modified xsi:type="dcterms:W3CDTF">2026-06-02T09:08:52Z</dcterms:modified>
</cp:coreProperties>
</file>