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дс8\контракты-25\контракты_26_27 г\КОНТРАКТЫ_27 г\лабораторные_сотрудников_27г\"/>
    </mc:Choice>
  </mc:AlternateContent>
  <bookViews>
    <workbookView xWindow="0" yWindow="0" windowWidth="28800" windowHeight="11880"/>
  </bookViews>
  <sheets>
    <sheet name="Лист2" sheetId="31" r:id="rId1"/>
  </sheets>
  <definedNames>
    <definedName name="ТекстДляПоиска">#REF!</definedName>
  </definedNames>
  <calcPr calcId="162913"/>
</workbook>
</file>

<file path=xl/calcChain.xml><?xml version="1.0" encoding="utf-8"?>
<calcChain xmlns="http://schemas.openxmlformats.org/spreadsheetml/2006/main">
  <c r="R8" i="31" l="1"/>
  <c r="R7" i="31"/>
  <c r="R6" i="31"/>
  <c r="R5" i="31"/>
  <c r="N6" i="31"/>
  <c r="M6" i="31"/>
  <c r="Q6" i="31" s="1"/>
  <c r="J6" i="31"/>
  <c r="P6" i="31" s="1"/>
  <c r="N5" i="31"/>
  <c r="M5" i="31"/>
  <c r="Q5" i="31" s="1"/>
  <c r="J5" i="31"/>
  <c r="P5" i="31" s="1"/>
  <c r="O6" i="31" l="1"/>
  <c r="O5" i="31"/>
  <c r="N7" i="31" l="1"/>
  <c r="M7" i="31"/>
  <c r="Q7" i="31" s="1"/>
  <c r="J7" i="31"/>
  <c r="P7" i="31" s="1"/>
  <c r="O7" i="31" l="1"/>
  <c r="P8" i="31" l="1"/>
  <c r="Q8" i="31" l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<sst xmlns="http://schemas.openxmlformats.org/spreadsheetml/2006/main" count="28" uniqueCount="28">
  <si>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</si>
  <si>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</si>
  <si>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</si>
  <si>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</si>
  <si>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</si>
  <si>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</si>
  <si>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</si>
  <si>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</si>
  <si>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</si>
  <si>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</si>
  <si>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</si>
  <si>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</si>
  <si>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</si>
  <si>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</si>
  <si>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</si>
  <si>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</si>
  <si>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</si>
  <si>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10= кол-во ответов ИЦИ</t>
  </si>
  <si>
    <t>11=          /10</t>
  </si>
  <si>
    <t>14=8*9/10</t>
  </si>
  <si>
    <t>Заведующий                                                         А.А. Комеловская</t>
  </si>
  <si>
    <t>14=9*11</t>
  </si>
  <si>
    <t>14=3*9</t>
  </si>
  <si>
    <t>86.90.15.000</t>
  </si>
  <si>
    <t>Оказание услуг по проведению лабораторных исследований материала на выявление и дифференцировку РНК (ДНК) ротавирусов группы А, норовирусов 2 генотипа, астровирусов, аденовирусов в клиническом материале методом ПЦР, в 2027 году</t>
  </si>
  <si>
    <t>Оказание услуг по проведению лабораторных исследований материала на клинико-бактериологическое исследование на наличие возбудителей дизентерии, сальмонеллезов и эшерихиозов, в 2027 году</t>
  </si>
  <si>
    <t>Оказание услуг по проведению лабораторных исследований материала на клинико-бактериологическое исследование материала из зева и носа на наличие золотистого стафилококка, в 2027 году</t>
  </si>
  <si>
    <r>
      <t xml:space="preserve">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Поэтому, в случае необходимости, Заказчиком применяется округление  (вниз) таких показателей.
</t>
    </r>
    <r>
      <rPr>
        <b/>
        <sz val="11"/>
        <color indexed="8"/>
        <rFont val="Calibri"/>
        <family val="2"/>
        <charset val="204"/>
      </rPr>
      <t xml:space="preserve"> Пункт 4 и 5 части 1 статьи 93 -  Закупка товара в случаях, предусмотренных пунктами 4 и 5 части 1 статьи 93 Федерального закона, в электронной форме с использованием электронной площадки. В связи тем, что закупка осуществляется   согласно с  ч.5 ст.93 44-фз, Контракт заключается по минимальной цене. 
</t>
    </r>
    <r>
      <rPr>
        <b/>
        <sz val="14"/>
        <color indexed="8"/>
        <rFont val="Calibri"/>
        <family val="2"/>
        <charset val="204"/>
      </rPr>
      <t>Цена товара составляет 96 353 рубля 28 - копеек.</t>
    </r>
    <r>
      <rPr>
        <sz val="11"/>
        <color theme="1"/>
        <rFont val="Calibri"/>
        <family val="2"/>
        <charset val="204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</si>
</sst>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_₽"/>
    <numFmt numFmtId="165" formatCode="#,##0.00_р_."/>
    <numFmt numFmtId="166" formatCode="0.00;[Red]0.00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4"/>
      <color rgb="FF00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vertical="center" wrapText="1"/>
    </xf>
    <xf numFmtId="4" fontId="6" fillId="0" borderId="0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Fill="1"/>
    <xf numFmtId="0" fontId="0" fillId="0" borderId="0" xfId="0" applyAlignment="1">
      <alignment horizontal="center" wrapText="1"/>
    </xf>
    <xf numFmtId="2" fontId="0" fillId="0" borderId="0" xfId="0" applyNumberFormat="1"/>
    <xf numFmtId="0" fontId="0" fillId="0" borderId="0" xfId="0" applyFill="1"/>
    <xf numFmtId="166" fontId="3" fillId="0" borderId="0" xfId="0" applyNumberFormat="1" applyFont="1" applyAlignment="1">
      <alignment horizontal="center" vertical="center" wrapText="1"/>
    </xf>
    <xf numFmtId="166" fontId="6" fillId="0" borderId="0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Fill="1" applyBorder="1" applyAlignment="1">
      <alignment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166" fontId="12" fillId="0" borderId="0" xfId="0" applyNumberFormat="1" applyFont="1" applyFill="1" applyBorder="1" applyAlignment="1">
      <alignment horizontal="center" vertical="center" wrapText="1"/>
    </xf>
    <xf numFmtId="166" fontId="0" fillId="0" borderId="0" xfId="0" applyNumberFormat="1" applyFill="1"/>
    <xf numFmtId="166" fontId="0" fillId="0" borderId="0" xfId="0" applyNumberFormat="1"/>
    <xf numFmtId="0" fontId="15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12" fillId="2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/>
    <xf numFmtId="166" fontId="0" fillId="0" borderId="0" xfId="0" applyNumberFormat="1" applyFill="1" applyBorder="1"/>
    <xf numFmtId="2" fontId="0" fillId="3" borderId="0" xfId="0" applyNumberFormat="1" applyFill="1" applyBorder="1"/>
    <xf numFmtId="165" fontId="4" fillId="0" borderId="1" xfId="1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vertical="center" wrapText="1"/>
    </xf>
    <xf numFmtId="0" fontId="17" fillId="0" borderId="0" xfId="0" applyFont="1"/>
    <xf numFmtId="0" fontId="16" fillId="0" borderId="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215900</xdr:colOff>
      <xdr:row>2</xdr:row>
      <xdr:rowOff>330200</xdr:rowOff>
    </xdr:from>
    <xdr:to>
      <xdr:col>9</xdr:col>
      <xdr:colOff>685800</xdr:colOff>
      <xdr:row>2</xdr:row>
      <xdr:rowOff>635000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832350" y="1739900"/>
          <a:ext cx="469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57150</xdr:colOff>
      <xdr:row>2</xdr:row>
      <xdr:rowOff>723900</xdr:rowOff>
    </xdr:from>
    <xdr:to>
      <xdr:col>17</xdr:col>
      <xdr:colOff>750888</xdr:colOff>
      <xdr:row>3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283700" y="2133600"/>
          <a:ext cx="750888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31750</xdr:colOff>
      <xdr:row>2</xdr:row>
      <xdr:rowOff>603250</xdr:rowOff>
    </xdr:from>
    <xdr:to>
      <xdr:col>14</xdr:col>
      <xdr:colOff>152400</xdr:colOff>
      <xdr:row>2</xdr:row>
      <xdr:rowOff>984250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0150" y="2012950"/>
          <a:ext cx="7874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69850</xdr:colOff>
      <xdr:row>2</xdr:row>
      <xdr:rowOff>863600</xdr:rowOff>
    </xdr:from>
    <xdr:to>
      <xdr:col>14</xdr:col>
      <xdr:colOff>622300</xdr:colOff>
      <xdr:row>2</xdr:row>
      <xdr:rowOff>1111250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0" y="2273300"/>
          <a:ext cx="5778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238322</xdr:colOff>
      <xdr:row>3</xdr:row>
      <xdr:rowOff>228600</xdr:rowOff>
    </xdr:from>
    <xdr:to>
      <xdr:col>12</xdr:col>
      <xdr:colOff>539749</xdr:colOff>
      <xdr:row>3</xdr:row>
      <xdr:rowOff>450850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9472" y="2794000"/>
          <a:ext cx="301427" cy="22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2</xdr:row>
      <xdr:rowOff>190500</xdr:rowOff>
    </xdr:from>
    <xdr:to>
      <xdr:col>17</xdr:col>
      <xdr:colOff>639584</xdr:colOff>
      <xdr:row>2</xdr:row>
      <xdr:rowOff>641350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340850" y="1600200"/>
          <a:ext cx="639584" cy="45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"/>
  <sheetViews>
    <sheetView tabSelected="1" workbookViewId="0">
      <selection activeCell="V7" sqref="V7"/>
    </sheetView>
  </sheetViews>
  <sheetFormatPr defaultRowHeight="15" x14ac:dyDescent="0.25"/>
  <cols>
    <col min="1" max="1" width="3.5703125" customWidth="1"/>
    <col min="2" max="2" width="34" style="17" customWidth="1"/>
    <col min="3" max="3" width="13.85546875" customWidth="1"/>
    <col min="4" max="5" width="12.85546875" customWidth="1"/>
    <col min="6" max="6" width="7.42578125" hidden="1" customWidth="1"/>
    <col min="7" max="7" width="10.28515625" hidden="1" customWidth="1"/>
    <col min="8" max="9" width="5.5703125" hidden="1" customWidth="1"/>
    <col min="10" max="10" width="12" bestFit="1" customWidth="1"/>
    <col min="11" max="11" width="15.140625" customWidth="1"/>
    <col min="12" max="12" width="8.85546875" customWidth="1"/>
    <col min="13" max="13" width="10.140625" customWidth="1"/>
    <col min="14" max="14" width="9.5703125" customWidth="1"/>
    <col min="15" max="15" width="13.85546875" customWidth="1"/>
    <col min="16" max="16" width="15.140625" style="21" hidden="1" customWidth="1"/>
    <col min="17" max="17" width="14.7109375" style="27" hidden="1" customWidth="1"/>
    <col min="18" max="18" width="20.85546875" style="21" customWidth="1"/>
    <col min="19" max="19" width="15.85546875" style="21" customWidth="1"/>
    <col min="20" max="20" width="35.28515625" hidden="1" customWidth="1"/>
    <col min="21" max="21" width="18.28515625" customWidth="1"/>
    <col min="22" max="23" width="22" customWidth="1"/>
    <col min="24" max="24" width="12" bestFit="1" customWidth="1"/>
    <col min="258" max="258" width="3.5703125" customWidth="1"/>
    <col min="259" max="259" width="25.42578125" customWidth="1"/>
    <col min="260" max="260" width="11.7109375" customWidth="1"/>
    <col min="261" max="262" width="10.85546875" customWidth="1"/>
    <col min="263" max="266" width="0" hidden="1" customWidth="1"/>
    <col min="267" max="267" width="12" bestFit="1" customWidth="1"/>
    <col min="268" max="268" width="8.42578125" customWidth="1"/>
    <col min="269" max="269" width="8.85546875" customWidth="1"/>
    <col min="270" max="270" width="12.28515625" customWidth="1"/>
    <col min="271" max="271" width="13.140625" customWidth="1"/>
    <col min="272" max="272" width="11.28515625" customWidth="1"/>
    <col min="273" max="275" width="20.85546875" customWidth="1"/>
    <col min="276" max="276" width="35.28515625" customWidth="1"/>
    <col min="277" max="277" width="18.28515625" customWidth="1"/>
    <col min="278" max="279" width="22" customWidth="1"/>
    <col min="280" max="280" width="12" bestFit="1" customWidth="1"/>
    <col min="514" max="514" width="3.5703125" customWidth="1"/>
    <col min="515" max="515" width="25.42578125" customWidth="1"/>
    <col min="516" max="516" width="11.7109375" customWidth="1"/>
    <col min="517" max="518" width="10.85546875" customWidth="1"/>
    <col min="519" max="522" width="0" hidden="1" customWidth="1"/>
    <col min="523" max="523" width="12" bestFit="1" customWidth="1"/>
    <col min="524" max="524" width="8.42578125" customWidth="1"/>
    <col min="525" max="525" width="8.85546875" customWidth="1"/>
    <col min="526" max="526" width="12.28515625" customWidth="1"/>
    <col min="527" max="527" width="13.140625" customWidth="1"/>
    <col min="528" max="528" width="11.28515625" customWidth="1"/>
    <col min="529" max="531" width="20.85546875" customWidth="1"/>
    <col min="532" max="532" width="35.28515625" customWidth="1"/>
    <col min="533" max="533" width="18.28515625" customWidth="1"/>
    <col min="534" max="535" width="22" customWidth="1"/>
    <col min="536" max="536" width="12" bestFit="1" customWidth="1"/>
    <col min="770" max="770" width="3.5703125" customWidth="1"/>
    <col min="771" max="771" width="25.42578125" customWidth="1"/>
    <col min="772" max="772" width="11.7109375" customWidth="1"/>
    <col min="773" max="774" width="10.85546875" customWidth="1"/>
    <col min="775" max="778" width="0" hidden="1" customWidth="1"/>
    <col min="779" max="779" width="12" bestFit="1" customWidth="1"/>
    <col min="780" max="780" width="8.42578125" customWidth="1"/>
    <col min="781" max="781" width="8.85546875" customWidth="1"/>
    <col min="782" max="782" width="12.28515625" customWidth="1"/>
    <col min="783" max="783" width="13.140625" customWidth="1"/>
    <col min="784" max="784" width="11.28515625" customWidth="1"/>
    <col min="785" max="787" width="20.85546875" customWidth="1"/>
    <col min="788" max="788" width="35.28515625" customWidth="1"/>
    <col min="789" max="789" width="18.28515625" customWidth="1"/>
    <col min="790" max="791" width="22" customWidth="1"/>
    <col min="792" max="792" width="12" bestFit="1" customWidth="1"/>
    <col min="1026" max="1026" width="3.5703125" customWidth="1"/>
    <col min="1027" max="1027" width="25.42578125" customWidth="1"/>
    <col min="1028" max="1028" width="11.7109375" customWidth="1"/>
    <col min="1029" max="1030" width="10.85546875" customWidth="1"/>
    <col min="1031" max="1034" width="0" hidden="1" customWidth="1"/>
    <col min="1035" max="1035" width="12" bestFit="1" customWidth="1"/>
    <col min="1036" max="1036" width="8.42578125" customWidth="1"/>
    <col min="1037" max="1037" width="8.85546875" customWidth="1"/>
    <col min="1038" max="1038" width="12.28515625" customWidth="1"/>
    <col min="1039" max="1039" width="13.140625" customWidth="1"/>
    <col min="1040" max="1040" width="11.28515625" customWidth="1"/>
    <col min="1041" max="1043" width="20.85546875" customWidth="1"/>
    <col min="1044" max="1044" width="35.28515625" customWidth="1"/>
    <col min="1045" max="1045" width="18.28515625" customWidth="1"/>
    <col min="1046" max="1047" width="22" customWidth="1"/>
    <col min="1048" max="1048" width="12" bestFit="1" customWidth="1"/>
    <col min="1282" max="1282" width="3.5703125" customWidth="1"/>
    <col min="1283" max="1283" width="25.42578125" customWidth="1"/>
    <col min="1284" max="1284" width="11.7109375" customWidth="1"/>
    <col min="1285" max="1286" width="10.85546875" customWidth="1"/>
    <col min="1287" max="1290" width="0" hidden="1" customWidth="1"/>
    <col min="1291" max="1291" width="12" bestFit="1" customWidth="1"/>
    <col min="1292" max="1292" width="8.42578125" customWidth="1"/>
    <col min="1293" max="1293" width="8.85546875" customWidth="1"/>
    <col min="1294" max="1294" width="12.28515625" customWidth="1"/>
    <col min="1295" max="1295" width="13.140625" customWidth="1"/>
    <col min="1296" max="1296" width="11.28515625" customWidth="1"/>
    <col min="1297" max="1299" width="20.85546875" customWidth="1"/>
    <col min="1300" max="1300" width="35.28515625" customWidth="1"/>
    <col min="1301" max="1301" width="18.28515625" customWidth="1"/>
    <col min="1302" max="1303" width="22" customWidth="1"/>
    <col min="1304" max="1304" width="12" bestFit="1" customWidth="1"/>
    <col min="1538" max="1538" width="3.5703125" customWidth="1"/>
    <col min="1539" max="1539" width="25.42578125" customWidth="1"/>
    <col min="1540" max="1540" width="11.7109375" customWidth="1"/>
    <col min="1541" max="1542" width="10.85546875" customWidth="1"/>
    <col min="1543" max="1546" width="0" hidden="1" customWidth="1"/>
    <col min="1547" max="1547" width="12" bestFit="1" customWidth="1"/>
    <col min="1548" max="1548" width="8.42578125" customWidth="1"/>
    <col min="1549" max="1549" width="8.85546875" customWidth="1"/>
    <col min="1550" max="1550" width="12.28515625" customWidth="1"/>
    <col min="1551" max="1551" width="13.140625" customWidth="1"/>
    <col min="1552" max="1552" width="11.28515625" customWidth="1"/>
    <col min="1553" max="1555" width="20.85546875" customWidth="1"/>
    <col min="1556" max="1556" width="35.28515625" customWidth="1"/>
    <col min="1557" max="1557" width="18.28515625" customWidth="1"/>
    <col min="1558" max="1559" width="22" customWidth="1"/>
    <col min="1560" max="1560" width="12" bestFit="1" customWidth="1"/>
    <col min="1794" max="1794" width="3.5703125" customWidth="1"/>
    <col min="1795" max="1795" width="25.42578125" customWidth="1"/>
    <col min="1796" max="1796" width="11.7109375" customWidth="1"/>
    <col min="1797" max="1798" width="10.85546875" customWidth="1"/>
    <col min="1799" max="1802" width="0" hidden="1" customWidth="1"/>
    <col min="1803" max="1803" width="12" bestFit="1" customWidth="1"/>
    <col min="1804" max="1804" width="8.42578125" customWidth="1"/>
    <col min="1805" max="1805" width="8.85546875" customWidth="1"/>
    <col min="1806" max="1806" width="12.28515625" customWidth="1"/>
    <col min="1807" max="1807" width="13.140625" customWidth="1"/>
    <col min="1808" max="1808" width="11.28515625" customWidth="1"/>
    <col min="1809" max="1811" width="20.85546875" customWidth="1"/>
    <col min="1812" max="1812" width="35.28515625" customWidth="1"/>
    <col min="1813" max="1813" width="18.28515625" customWidth="1"/>
    <col min="1814" max="1815" width="22" customWidth="1"/>
    <col min="1816" max="1816" width="12" bestFit="1" customWidth="1"/>
    <col min="2050" max="2050" width="3.5703125" customWidth="1"/>
    <col min="2051" max="2051" width="25.42578125" customWidth="1"/>
    <col min="2052" max="2052" width="11.7109375" customWidth="1"/>
    <col min="2053" max="2054" width="10.85546875" customWidth="1"/>
    <col min="2055" max="2058" width="0" hidden="1" customWidth="1"/>
    <col min="2059" max="2059" width="12" bestFit="1" customWidth="1"/>
    <col min="2060" max="2060" width="8.42578125" customWidth="1"/>
    <col min="2061" max="2061" width="8.85546875" customWidth="1"/>
    <col min="2062" max="2062" width="12.28515625" customWidth="1"/>
    <col min="2063" max="2063" width="13.140625" customWidth="1"/>
    <col min="2064" max="2064" width="11.28515625" customWidth="1"/>
    <col min="2065" max="2067" width="20.85546875" customWidth="1"/>
    <col min="2068" max="2068" width="35.28515625" customWidth="1"/>
    <col min="2069" max="2069" width="18.28515625" customWidth="1"/>
    <col min="2070" max="2071" width="22" customWidth="1"/>
    <col min="2072" max="2072" width="12" bestFit="1" customWidth="1"/>
    <col min="2306" max="2306" width="3.5703125" customWidth="1"/>
    <col min="2307" max="2307" width="25.42578125" customWidth="1"/>
    <col min="2308" max="2308" width="11.7109375" customWidth="1"/>
    <col min="2309" max="2310" width="10.85546875" customWidth="1"/>
    <col min="2311" max="2314" width="0" hidden="1" customWidth="1"/>
    <col min="2315" max="2315" width="12" bestFit="1" customWidth="1"/>
    <col min="2316" max="2316" width="8.42578125" customWidth="1"/>
    <col min="2317" max="2317" width="8.85546875" customWidth="1"/>
    <col min="2318" max="2318" width="12.28515625" customWidth="1"/>
    <col min="2319" max="2319" width="13.140625" customWidth="1"/>
    <col min="2320" max="2320" width="11.28515625" customWidth="1"/>
    <col min="2321" max="2323" width="20.85546875" customWidth="1"/>
    <col min="2324" max="2324" width="35.28515625" customWidth="1"/>
    <col min="2325" max="2325" width="18.28515625" customWidth="1"/>
    <col min="2326" max="2327" width="22" customWidth="1"/>
    <col min="2328" max="2328" width="12" bestFit="1" customWidth="1"/>
    <col min="2562" max="2562" width="3.5703125" customWidth="1"/>
    <col min="2563" max="2563" width="25.42578125" customWidth="1"/>
    <col min="2564" max="2564" width="11.7109375" customWidth="1"/>
    <col min="2565" max="2566" width="10.85546875" customWidth="1"/>
    <col min="2567" max="2570" width="0" hidden="1" customWidth="1"/>
    <col min="2571" max="2571" width="12" bestFit="1" customWidth="1"/>
    <col min="2572" max="2572" width="8.42578125" customWidth="1"/>
    <col min="2573" max="2573" width="8.85546875" customWidth="1"/>
    <col min="2574" max="2574" width="12.28515625" customWidth="1"/>
    <col min="2575" max="2575" width="13.140625" customWidth="1"/>
    <col min="2576" max="2576" width="11.28515625" customWidth="1"/>
    <col min="2577" max="2579" width="20.85546875" customWidth="1"/>
    <col min="2580" max="2580" width="35.28515625" customWidth="1"/>
    <col min="2581" max="2581" width="18.28515625" customWidth="1"/>
    <col min="2582" max="2583" width="22" customWidth="1"/>
    <col min="2584" max="2584" width="12" bestFit="1" customWidth="1"/>
    <col min="2818" max="2818" width="3.5703125" customWidth="1"/>
    <col min="2819" max="2819" width="25.42578125" customWidth="1"/>
    <col min="2820" max="2820" width="11.7109375" customWidth="1"/>
    <col min="2821" max="2822" width="10.85546875" customWidth="1"/>
    <col min="2823" max="2826" width="0" hidden="1" customWidth="1"/>
    <col min="2827" max="2827" width="12" bestFit="1" customWidth="1"/>
    <col min="2828" max="2828" width="8.42578125" customWidth="1"/>
    <col min="2829" max="2829" width="8.85546875" customWidth="1"/>
    <col min="2830" max="2830" width="12.28515625" customWidth="1"/>
    <col min="2831" max="2831" width="13.140625" customWidth="1"/>
    <col min="2832" max="2832" width="11.28515625" customWidth="1"/>
    <col min="2833" max="2835" width="20.85546875" customWidth="1"/>
    <col min="2836" max="2836" width="35.28515625" customWidth="1"/>
    <col min="2837" max="2837" width="18.28515625" customWidth="1"/>
    <col min="2838" max="2839" width="22" customWidth="1"/>
    <col min="2840" max="2840" width="12" bestFit="1" customWidth="1"/>
    <col min="3074" max="3074" width="3.5703125" customWidth="1"/>
    <col min="3075" max="3075" width="25.42578125" customWidth="1"/>
    <col min="3076" max="3076" width="11.7109375" customWidth="1"/>
    <col min="3077" max="3078" width="10.85546875" customWidth="1"/>
    <col min="3079" max="3082" width="0" hidden="1" customWidth="1"/>
    <col min="3083" max="3083" width="12" bestFit="1" customWidth="1"/>
    <col min="3084" max="3084" width="8.42578125" customWidth="1"/>
    <col min="3085" max="3085" width="8.85546875" customWidth="1"/>
    <col min="3086" max="3086" width="12.28515625" customWidth="1"/>
    <col min="3087" max="3087" width="13.140625" customWidth="1"/>
    <col min="3088" max="3088" width="11.28515625" customWidth="1"/>
    <col min="3089" max="3091" width="20.85546875" customWidth="1"/>
    <col min="3092" max="3092" width="35.28515625" customWidth="1"/>
    <col min="3093" max="3093" width="18.28515625" customWidth="1"/>
    <col min="3094" max="3095" width="22" customWidth="1"/>
    <col min="3096" max="3096" width="12" bestFit="1" customWidth="1"/>
    <col min="3330" max="3330" width="3.5703125" customWidth="1"/>
    <col min="3331" max="3331" width="25.42578125" customWidth="1"/>
    <col min="3332" max="3332" width="11.7109375" customWidth="1"/>
    <col min="3333" max="3334" width="10.85546875" customWidth="1"/>
    <col min="3335" max="3338" width="0" hidden="1" customWidth="1"/>
    <col min="3339" max="3339" width="12" bestFit="1" customWidth="1"/>
    <col min="3340" max="3340" width="8.42578125" customWidth="1"/>
    <col min="3341" max="3341" width="8.85546875" customWidth="1"/>
    <col min="3342" max="3342" width="12.28515625" customWidth="1"/>
    <col min="3343" max="3343" width="13.140625" customWidth="1"/>
    <col min="3344" max="3344" width="11.28515625" customWidth="1"/>
    <col min="3345" max="3347" width="20.85546875" customWidth="1"/>
    <col min="3348" max="3348" width="35.28515625" customWidth="1"/>
    <col min="3349" max="3349" width="18.28515625" customWidth="1"/>
    <col min="3350" max="3351" width="22" customWidth="1"/>
    <col min="3352" max="3352" width="12" bestFit="1" customWidth="1"/>
    <col min="3586" max="3586" width="3.5703125" customWidth="1"/>
    <col min="3587" max="3587" width="25.42578125" customWidth="1"/>
    <col min="3588" max="3588" width="11.7109375" customWidth="1"/>
    <col min="3589" max="3590" width="10.85546875" customWidth="1"/>
    <col min="3591" max="3594" width="0" hidden="1" customWidth="1"/>
    <col min="3595" max="3595" width="12" bestFit="1" customWidth="1"/>
    <col min="3596" max="3596" width="8.42578125" customWidth="1"/>
    <col min="3597" max="3597" width="8.85546875" customWidth="1"/>
    <col min="3598" max="3598" width="12.28515625" customWidth="1"/>
    <col min="3599" max="3599" width="13.140625" customWidth="1"/>
    <col min="3600" max="3600" width="11.28515625" customWidth="1"/>
    <col min="3601" max="3603" width="20.85546875" customWidth="1"/>
    <col min="3604" max="3604" width="35.28515625" customWidth="1"/>
    <col min="3605" max="3605" width="18.28515625" customWidth="1"/>
    <col min="3606" max="3607" width="22" customWidth="1"/>
    <col min="3608" max="3608" width="12" bestFit="1" customWidth="1"/>
    <col min="3842" max="3842" width="3.5703125" customWidth="1"/>
    <col min="3843" max="3843" width="25.42578125" customWidth="1"/>
    <col min="3844" max="3844" width="11.7109375" customWidth="1"/>
    <col min="3845" max="3846" width="10.85546875" customWidth="1"/>
    <col min="3847" max="3850" width="0" hidden="1" customWidth="1"/>
    <col min="3851" max="3851" width="12" bestFit="1" customWidth="1"/>
    <col min="3852" max="3852" width="8.42578125" customWidth="1"/>
    <col min="3853" max="3853" width="8.85546875" customWidth="1"/>
    <col min="3854" max="3854" width="12.28515625" customWidth="1"/>
    <col min="3855" max="3855" width="13.140625" customWidth="1"/>
    <col min="3856" max="3856" width="11.28515625" customWidth="1"/>
    <col min="3857" max="3859" width="20.85546875" customWidth="1"/>
    <col min="3860" max="3860" width="35.28515625" customWidth="1"/>
    <col min="3861" max="3861" width="18.28515625" customWidth="1"/>
    <col min="3862" max="3863" width="22" customWidth="1"/>
    <col min="3864" max="3864" width="12" bestFit="1" customWidth="1"/>
    <col min="4098" max="4098" width="3.5703125" customWidth="1"/>
    <col min="4099" max="4099" width="25.42578125" customWidth="1"/>
    <col min="4100" max="4100" width="11.7109375" customWidth="1"/>
    <col min="4101" max="4102" width="10.85546875" customWidth="1"/>
    <col min="4103" max="4106" width="0" hidden="1" customWidth="1"/>
    <col min="4107" max="4107" width="12" bestFit="1" customWidth="1"/>
    <col min="4108" max="4108" width="8.42578125" customWidth="1"/>
    <col min="4109" max="4109" width="8.85546875" customWidth="1"/>
    <col min="4110" max="4110" width="12.28515625" customWidth="1"/>
    <col min="4111" max="4111" width="13.140625" customWidth="1"/>
    <col min="4112" max="4112" width="11.28515625" customWidth="1"/>
    <col min="4113" max="4115" width="20.85546875" customWidth="1"/>
    <col min="4116" max="4116" width="35.28515625" customWidth="1"/>
    <col min="4117" max="4117" width="18.28515625" customWidth="1"/>
    <col min="4118" max="4119" width="22" customWidth="1"/>
    <col min="4120" max="4120" width="12" bestFit="1" customWidth="1"/>
    <col min="4354" max="4354" width="3.5703125" customWidth="1"/>
    <col min="4355" max="4355" width="25.42578125" customWidth="1"/>
    <col min="4356" max="4356" width="11.7109375" customWidth="1"/>
    <col min="4357" max="4358" width="10.85546875" customWidth="1"/>
    <col min="4359" max="4362" width="0" hidden="1" customWidth="1"/>
    <col min="4363" max="4363" width="12" bestFit="1" customWidth="1"/>
    <col min="4364" max="4364" width="8.42578125" customWidth="1"/>
    <col min="4365" max="4365" width="8.85546875" customWidth="1"/>
    <col min="4366" max="4366" width="12.28515625" customWidth="1"/>
    <col min="4367" max="4367" width="13.140625" customWidth="1"/>
    <col min="4368" max="4368" width="11.28515625" customWidth="1"/>
    <col min="4369" max="4371" width="20.85546875" customWidth="1"/>
    <col min="4372" max="4372" width="35.28515625" customWidth="1"/>
    <col min="4373" max="4373" width="18.28515625" customWidth="1"/>
    <col min="4374" max="4375" width="22" customWidth="1"/>
    <col min="4376" max="4376" width="12" bestFit="1" customWidth="1"/>
    <col min="4610" max="4610" width="3.5703125" customWidth="1"/>
    <col min="4611" max="4611" width="25.42578125" customWidth="1"/>
    <col min="4612" max="4612" width="11.7109375" customWidth="1"/>
    <col min="4613" max="4614" width="10.85546875" customWidth="1"/>
    <col min="4615" max="4618" width="0" hidden="1" customWidth="1"/>
    <col min="4619" max="4619" width="12" bestFit="1" customWidth="1"/>
    <col min="4620" max="4620" width="8.42578125" customWidth="1"/>
    <col min="4621" max="4621" width="8.85546875" customWidth="1"/>
    <col min="4622" max="4622" width="12.28515625" customWidth="1"/>
    <col min="4623" max="4623" width="13.140625" customWidth="1"/>
    <col min="4624" max="4624" width="11.28515625" customWidth="1"/>
    <col min="4625" max="4627" width="20.85546875" customWidth="1"/>
    <col min="4628" max="4628" width="35.28515625" customWidth="1"/>
    <col min="4629" max="4629" width="18.28515625" customWidth="1"/>
    <col min="4630" max="4631" width="22" customWidth="1"/>
    <col min="4632" max="4632" width="12" bestFit="1" customWidth="1"/>
    <col min="4866" max="4866" width="3.5703125" customWidth="1"/>
    <col min="4867" max="4867" width="25.42578125" customWidth="1"/>
    <col min="4868" max="4868" width="11.7109375" customWidth="1"/>
    <col min="4869" max="4870" width="10.85546875" customWidth="1"/>
    <col min="4871" max="4874" width="0" hidden="1" customWidth="1"/>
    <col min="4875" max="4875" width="12" bestFit="1" customWidth="1"/>
    <col min="4876" max="4876" width="8.42578125" customWidth="1"/>
    <col min="4877" max="4877" width="8.85546875" customWidth="1"/>
    <col min="4878" max="4878" width="12.28515625" customWidth="1"/>
    <col min="4879" max="4879" width="13.140625" customWidth="1"/>
    <col min="4880" max="4880" width="11.28515625" customWidth="1"/>
    <col min="4881" max="4883" width="20.85546875" customWidth="1"/>
    <col min="4884" max="4884" width="35.28515625" customWidth="1"/>
    <col min="4885" max="4885" width="18.28515625" customWidth="1"/>
    <col min="4886" max="4887" width="22" customWidth="1"/>
    <col min="4888" max="4888" width="12" bestFit="1" customWidth="1"/>
    <col min="5122" max="5122" width="3.5703125" customWidth="1"/>
    <col min="5123" max="5123" width="25.42578125" customWidth="1"/>
    <col min="5124" max="5124" width="11.7109375" customWidth="1"/>
    <col min="5125" max="5126" width="10.85546875" customWidth="1"/>
    <col min="5127" max="5130" width="0" hidden="1" customWidth="1"/>
    <col min="5131" max="5131" width="12" bestFit="1" customWidth="1"/>
    <col min="5132" max="5132" width="8.42578125" customWidth="1"/>
    <col min="5133" max="5133" width="8.85546875" customWidth="1"/>
    <col min="5134" max="5134" width="12.28515625" customWidth="1"/>
    <col min="5135" max="5135" width="13.140625" customWidth="1"/>
    <col min="5136" max="5136" width="11.28515625" customWidth="1"/>
    <col min="5137" max="5139" width="20.85546875" customWidth="1"/>
    <col min="5140" max="5140" width="35.28515625" customWidth="1"/>
    <col min="5141" max="5141" width="18.28515625" customWidth="1"/>
    <col min="5142" max="5143" width="22" customWidth="1"/>
    <col min="5144" max="5144" width="12" bestFit="1" customWidth="1"/>
    <col min="5378" max="5378" width="3.5703125" customWidth="1"/>
    <col min="5379" max="5379" width="25.42578125" customWidth="1"/>
    <col min="5380" max="5380" width="11.7109375" customWidth="1"/>
    <col min="5381" max="5382" width="10.85546875" customWidth="1"/>
    <col min="5383" max="5386" width="0" hidden="1" customWidth="1"/>
    <col min="5387" max="5387" width="12" bestFit="1" customWidth="1"/>
    <col min="5388" max="5388" width="8.42578125" customWidth="1"/>
    <col min="5389" max="5389" width="8.85546875" customWidth="1"/>
    <col min="5390" max="5390" width="12.28515625" customWidth="1"/>
    <col min="5391" max="5391" width="13.140625" customWidth="1"/>
    <col min="5392" max="5392" width="11.28515625" customWidth="1"/>
    <col min="5393" max="5395" width="20.85546875" customWidth="1"/>
    <col min="5396" max="5396" width="35.28515625" customWidth="1"/>
    <col min="5397" max="5397" width="18.28515625" customWidth="1"/>
    <col min="5398" max="5399" width="22" customWidth="1"/>
    <col min="5400" max="5400" width="12" bestFit="1" customWidth="1"/>
    <col min="5634" max="5634" width="3.5703125" customWidth="1"/>
    <col min="5635" max="5635" width="25.42578125" customWidth="1"/>
    <col min="5636" max="5636" width="11.7109375" customWidth="1"/>
    <col min="5637" max="5638" width="10.85546875" customWidth="1"/>
    <col min="5639" max="5642" width="0" hidden="1" customWidth="1"/>
    <col min="5643" max="5643" width="12" bestFit="1" customWidth="1"/>
    <col min="5644" max="5644" width="8.42578125" customWidth="1"/>
    <col min="5645" max="5645" width="8.85546875" customWidth="1"/>
    <col min="5646" max="5646" width="12.28515625" customWidth="1"/>
    <col min="5647" max="5647" width="13.140625" customWidth="1"/>
    <col min="5648" max="5648" width="11.28515625" customWidth="1"/>
    <col min="5649" max="5651" width="20.85546875" customWidth="1"/>
    <col min="5652" max="5652" width="35.28515625" customWidth="1"/>
    <col min="5653" max="5653" width="18.28515625" customWidth="1"/>
    <col min="5654" max="5655" width="22" customWidth="1"/>
    <col min="5656" max="5656" width="12" bestFit="1" customWidth="1"/>
    <col min="5890" max="5890" width="3.5703125" customWidth="1"/>
    <col min="5891" max="5891" width="25.42578125" customWidth="1"/>
    <col min="5892" max="5892" width="11.7109375" customWidth="1"/>
    <col min="5893" max="5894" width="10.85546875" customWidth="1"/>
    <col min="5895" max="5898" width="0" hidden="1" customWidth="1"/>
    <col min="5899" max="5899" width="12" bestFit="1" customWidth="1"/>
    <col min="5900" max="5900" width="8.42578125" customWidth="1"/>
    <col min="5901" max="5901" width="8.85546875" customWidth="1"/>
    <col min="5902" max="5902" width="12.28515625" customWidth="1"/>
    <col min="5903" max="5903" width="13.140625" customWidth="1"/>
    <col min="5904" max="5904" width="11.28515625" customWidth="1"/>
    <col min="5905" max="5907" width="20.85546875" customWidth="1"/>
    <col min="5908" max="5908" width="35.28515625" customWidth="1"/>
    <col min="5909" max="5909" width="18.28515625" customWidth="1"/>
    <col min="5910" max="5911" width="22" customWidth="1"/>
    <col min="5912" max="5912" width="12" bestFit="1" customWidth="1"/>
    <col min="6146" max="6146" width="3.5703125" customWidth="1"/>
    <col min="6147" max="6147" width="25.42578125" customWidth="1"/>
    <col min="6148" max="6148" width="11.7109375" customWidth="1"/>
    <col min="6149" max="6150" width="10.85546875" customWidth="1"/>
    <col min="6151" max="6154" width="0" hidden="1" customWidth="1"/>
    <col min="6155" max="6155" width="12" bestFit="1" customWidth="1"/>
    <col min="6156" max="6156" width="8.42578125" customWidth="1"/>
    <col min="6157" max="6157" width="8.85546875" customWidth="1"/>
    <col min="6158" max="6158" width="12.28515625" customWidth="1"/>
    <col min="6159" max="6159" width="13.140625" customWidth="1"/>
    <col min="6160" max="6160" width="11.28515625" customWidth="1"/>
    <col min="6161" max="6163" width="20.85546875" customWidth="1"/>
    <col min="6164" max="6164" width="35.28515625" customWidth="1"/>
    <col min="6165" max="6165" width="18.28515625" customWidth="1"/>
    <col min="6166" max="6167" width="22" customWidth="1"/>
    <col min="6168" max="6168" width="12" bestFit="1" customWidth="1"/>
    <col min="6402" max="6402" width="3.5703125" customWidth="1"/>
    <col min="6403" max="6403" width="25.42578125" customWidth="1"/>
    <col min="6404" max="6404" width="11.7109375" customWidth="1"/>
    <col min="6405" max="6406" width="10.85546875" customWidth="1"/>
    <col min="6407" max="6410" width="0" hidden="1" customWidth="1"/>
    <col min="6411" max="6411" width="12" bestFit="1" customWidth="1"/>
    <col min="6412" max="6412" width="8.42578125" customWidth="1"/>
    <col min="6413" max="6413" width="8.85546875" customWidth="1"/>
    <col min="6414" max="6414" width="12.28515625" customWidth="1"/>
    <col min="6415" max="6415" width="13.140625" customWidth="1"/>
    <col min="6416" max="6416" width="11.28515625" customWidth="1"/>
    <col min="6417" max="6419" width="20.85546875" customWidth="1"/>
    <col min="6420" max="6420" width="35.28515625" customWidth="1"/>
    <col min="6421" max="6421" width="18.28515625" customWidth="1"/>
    <col min="6422" max="6423" width="22" customWidth="1"/>
    <col min="6424" max="6424" width="12" bestFit="1" customWidth="1"/>
    <col min="6658" max="6658" width="3.5703125" customWidth="1"/>
    <col min="6659" max="6659" width="25.42578125" customWidth="1"/>
    <col min="6660" max="6660" width="11.7109375" customWidth="1"/>
    <col min="6661" max="6662" width="10.85546875" customWidth="1"/>
    <col min="6663" max="6666" width="0" hidden="1" customWidth="1"/>
    <col min="6667" max="6667" width="12" bestFit="1" customWidth="1"/>
    <col min="6668" max="6668" width="8.42578125" customWidth="1"/>
    <col min="6669" max="6669" width="8.85546875" customWidth="1"/>
    <col min="6670" max="6670" width="12.28515625" customWidth="1"/>
    <col min="6671" max="6671" width="13.140625" customWidth="1"/>
    <col min="6672" max="6672" width="11.28515625" customWidth="1"/>
    <col min="6673" max="6675" width="20.85546875" customWidth="1"/>
    <col min="6676" max="6676" width="35.28515625" customWidth="1"/>
    <col min="6677" max="6677" width="18.28515625" customWidth="1"/>
    <col min="6678" max="6679" width="22" customWidth="1"/>
    <col min="6680" max="6680" width="12" bestFit="1" customWidth="1"/>
    <col min="6914" max="6914" width="3.5703125" customWidth="1"/>
    <col min="6915" max="6915" width="25.42578125" customWidth="1"/>
    <col min="6916" max="6916" width="11.7109375" customWidth="1"/>
    <col min="6917" max="6918" width="10.85546875" customWidth="1"/>
    <col min="6919" max="6922" width="0" hidden="1" customWidth="1"/>
    <col min="6923" max="6923" width="12" bestFit="1" customWidth="1"/>
    <col min="6924" max="6924" width="8.42578125" customWidth="1"/>
    <col min="6925" max="6925" width="8.85546875" customWidth="1"/>
    <col min="6926" max="6926" width="12.28515625" customWidth="1"/>
    <col min="6927" max="6927" width="13.140625" customWidth="1"/>
    <col min="6928" max="6928" width="11.28515625" customWidth="1"/>
    <col min="6929" max="6931" width="20.85546875" customWidth="1"/>
    <col min="6932" max="6932" width="35.28515625" customWidth="1"/>
    <col min="6933" max="6933" width="18.28515625" customWidth="1"/>
    <col min="6934" max="6935" width="22" customWidth="1"/>
    <col min="6936" max="6936" width="12" bestFit="1" customWidth="1"/>
    <col min="7170" max="7170" width="3.5703125" customWidth="1"/>
    <col min="7171" max="7171" width="25.42578125" customWidth="1"/>
    <col min="7172" max="7172" width="11.7109375" customWidth="1"/>
    <col min="7173" max="7174" width="10.85546875" customWidth="1"/>
    <col min="7175" max="7178" width="0" hidden="1" customWidth="1"/>
    <col min="7179" max="7179" width="12" bestFit="1" customWidth="1"/>
    <col min="7180" max="7180" width="8.42578125" customWidth="1"/>
    <col min="7181" max="7181" width="8.85546875" customWidth="1"/>
    <col min="7182" max="7182" width="12.28515625" customWidth="1"/>
    <col min="7183" max="7183" width="13.140625" customWidth="1"/>
    <col min="7184" max="7184" width="11.28515625" customWidth="1"/>
    <col min="7185" max="7187" width="20.85546875" customWidth="1"/>
    <col min="7188" max="7188" width="35.28515625" customWidth="1"/>
    <col min="7189" max="7189" width="18.28515625" customWidth="1"/>
    <col min="7190" max="7191" width="22" customWidth="1"/>
    <col min="7192" max="7192" width="12" bestFit="1" customWidth="1"/>
    <col min="7426" max="7426" width="3.5703125" customWidth="1"/>
    <col min="7427" max="7427" width="25.42578125" customWidth="1"/>
    <col min="7428" max="7428" width="11.7109375" customWidth="1"/>
    <col min="7429" max="7430" width="10.85546875" customWidth="1"/>
    <col min="7431" max="7434" width="0" hidden="1" customWidth="1"/>
    <col min="7435" max="7435" width="12" bestFit="1" customWidth="1"/>
    <col min="7436" max="7436" width="8.42578125" customWidth="1"/>
    <col min="7437" max="7437" width="8.85546875" customWidth="1"/>
    <col min="7438" max="7438" width="12.28515625" customWidth="1"/>
    <col min="7439" max="7439" width="13.140625" customWidth="1"/>
    <col min="7440" max="7440" width="11.28515625" customWidth="1"/>
    <col min="7441" max="7443" width="20.85546875" customWidth="1"/>
    <col min="7444" max="7444" width="35.28515625" customWidth="1"/>
    <col min="7445" max="7445" width="18.28515625" customWidth="1"/>
    <col min="7446" max="7447" width="22" customWidth="1"/>
    <col min="7448" max="7448" width="12" bestFit="1" customWidth="1"/>
    <col min="7682" max="7682" width="3.5703125" customWidth="1"/>
    <col min="7683" max="7683" width="25.42578125" customWidth="1"/>
    <col min="7684" max="7684" width="11.7109375" customWidth="1"/>
    <col min="7685" max="7686" width="10.85546875" customWidth="1"/>
    <col min="7687" max="7690" width="0" hidden="1" customWidth="1"/>
    <col min="7691" max="7691" width="12" bestFit="1" customWidth="1"/>
    <col min="7692" max="7692" width="8.42578125" customWidth="1"/>
    <col min="7693" max="7693" width="8.85546875" customWidth="1"/>
    <col min="7694" max="7694" width="12.28515625" customWidth="1"/>
    <col min="7695" max="7695" width="13.140625" customWidth="1"/>
    <col min="7696" max="7696" width="11.28515625" customWidth="1"/>
    <col min="7697" max="7699" width="20.85546875" customWidth="1"/>
    <col min="7700" max="7700" width="35.28515625" customWidth="1"/>
    <col min="7701" max="7701" width="18.28515625" customWidth="1"/>
    <col min="7702" max="7703" width="22" customWidth="1"/>
    <col min="7704" max="7704" width="12" bestFit="1" customWidth="1"/>
    <col min="7938" max="7938" width="3.5703125" customWidth="1"/>
    <col min="7939" max="7939" width="25.42578125" customWidth="1"/>
    <col min="7940" max="7940" width="11.7109375" customWidth="1"/>
    <col min="7941" max="7942" width="10.85546875" customWidth="1"/>
    <col min="7943" max="7946" width="0" hidden="1" customWidth="1"/>
    <col min="7947" max="7947" width="12" bestFit="1" customWidth="1"/>
    <col min="7948" max="7948" width="8.42578125" customWidth="1"/>
    <col min="7949" max="7949" width="8.85546875" customWidth="1"/>
    <col min="7950" max="7950" width="12.28515625" customWidth="1"/>
    <col min="7951" max="7951" width="13.140625" customWidth="1"/>
    <col min="7952" max="7952" width="11.28515625" customWidth="1"/>
    <col min="7953" max="7955" width="20.85546875" customWidth="1"/>
    <col min="7956" max="7956" width="35.28515625" customWidth="1"/>
    <col min="7957" max="7957" width="18.28515625" customWidth="1"/>
    <col min="7958" max="7959" width="22" customWidth="1"/>
    <col min="7960" max="7960" width="12" bestFit="1" customWidth="1"/>
    <col min="8194" max="8194" width="3.5703125" customWidth="1"/>
    <col min="8195" max="8195" width="25.42578125" customWidth="1"/>
    <col min="8196" max="8196" width="11.7109375" customWidth="1"/>
    <col min="8197" max="8198" width="10.85546875" customWidth="1"/>
    <col min="8199" max="8202" width="0" hidden="1" customWidth="1"/>
    <col min="8203" max="8203" width="12" bestFit="1" customWidth="1"/>
    <col min="8204" max="8204" width="8.42578125" customWidth="1"/>
    <col min="8205" max="8205" width="8.85546875" customWidth="1"/>
    <col min="8206" max="8206" width="12.28515625" customWidth="1"/>
    <col min="8207" max="8207" width="13.140625" customWidth="1"/>
    <col min="8208" max="8208" width="11.28515625" customWidth="1"/>
    <col min="8209" max="8211" width="20.85546875" customWidth="1"/>
    <col min="8212" max="8212" width="35.28515625" customWidth="1"/>
    <col min="8213" max="8213" width="18.28515625" customWidth="1"/>
    <col min="8214" max="8215" width="22" customWidth="1"/>
    <col min="8216" max="8216" width="12" bestFit="1" customWidth="1"/>
    <col min="8450" max="8450" width="3.5703125" customWidth="1"/>
    <col min="8451" max="8451" width="25.42578125" customWidth="1"/>
    <col min="8452" max="8452" width="11.7109375" customWidth="1"/>
    <col min="8453" max="8454" width="10.85546875" customWidth="1"/>
    <col min="8455" max="8458" width="0" hidden="1" customWidth="1"/>
    <col min="8459" max="8459" width="12" bestFit="1" customWidth="1"/>
    <col min="8460" max="8460" width="8.42578125" customWidth="1"/>
    <col min="8461" max="8461" width="8.85546875" customWidth="1"/>
    <col min="8462" max="8462" width="12.28515625" customWidth="1"/>
    <col min="8463" max="8463" width="13.140625" customWidth="1"/>
    <col min="8464" max="8464" width="11.28515625" customWidth="1"/>
    <col min="8465" max="8467" width="20.85546875" customWidth="1"/>
    <col min="8468" max="8468" width="35.28515625" customWidth="1"/>
    <col min="8469" max="8469" width="18.28515625" customWidth="1"/>
    <col min="8470" max="8471" width="22" customWidth="1"/>
    <col min="8472" max="8472" width="12" bestFit="1" customWidth="1"/>
    <col min="8706" max="8706" width="3.5703125" customWidth="1"/>
    <col min="8707" max="8707" width="25.42578125" customWidth="1"/>
    <col min="8708" max="8708" width="11.7109375" customWidth="1"/>
    <col min="8709" max="8710" width="10.85546875" customWidth="1"/>
    <col min="8711" max="8714" width="0" hidden="1" customWidth="1"/>
    <col min="8715" max="8715" width="12" bestFit="1" customWidth="1"/>
    <col min="8716" max="8716" width="8.42578125" customWidth="1"/>
    <col min="8717" max="8717" width="8.85546875" customWidth="1"/>
    <col min="8718" max="8718" width="12.28515625" customWidth="1"/>
    <col min="8719" max="8719" width="13.140625" customWidth="1"/>
    <col min="8720" max="8720" width="11.28515625" customWidth="1"/>
    <col min="8721" max="8723" width="20.85546875" customWidth="1"/>
    <col min="8724" max="8724" width="35.28515625" customWidth="1"/>
    <col min="8725" max="8725" width="18.28515625" customWidth="1"/>
    <col min="8726" max="8727" width="22" customWidth="1"/>
    <col min="8728" max="8728" width="12" bestFit="1" customWidth="1"/>
    <col min="8962" max="8962" width="3.5703125" customWidth="1"/>
    <col min="8963" max="8963" width="25.42578125" customWidth="1"/>
    <col min="8964" max="8964" width="11.7109375" customWidth="1"/>
    <col min="8965" max="8966" width="10.85546875" customWidth="1"/>
    <col min="8967" max="8970" width="0" hidden="1" customWidth="1"/>
    <col min="8971" max="8971" width="12" bestFit="1" customWidth="1"/>
    <col min="8972" max="8972" width="8.42578125" customWidth="1"/>
    <col min="8973" max="8973" width="8.85546875" customWidth="1"/>
    <col min="8974" max="8974" width="12.28515625" customWidth="1"/>
    <col min="8975" max="8975" width="13.140625" customWidth="1"/>
    <col min="8976" max="8976" width="11.28515625" customWidth="1"/>
    <col min="8977" max="8979" width="20.85546875" customWidth="1"/>
    <col min="8980" max="8980" width="35.28515625" customWidth="1"/>
    <col min="8981" max="8981" width="18.28515625" customWidth="1"/>
    <col min="8982" max="8983" width="22" customWidth="1"/>
    <col min="8984" max="8984" width="12" bestFit="1" customWidth="1"/>
    <col min="9218" max="9218" width="3.5703125" customWidth="1"/>
    <col min="9219" max="9219" width="25.42578125" customWidth="1"/>
    <col min="9220" max="9220" width="11.7109375" customWidth="1"/>
    <col min="9221" max="9222" width="10.85546875" customWidth="1"/>
    <col min="9223" max="9226" width="0" hidden="1" customWidth="1"/>
    <col min="9227" max="9227" width="12" bestFit="1" customWidth="1"/>
    <col min="9228" max="9228" width="8.42578125" customWidth="1"/>
    <col min="9229" max="9229" width="8.85546875" customWidth="1"/>
    <col min="9230" max="9230" width="12.28515625" customWidth="1"/>
    <col min="9231" max="9231" width="13.140625" customWidth="1"/>
    <col min="9232" max="9232" width="11.28515625" customWidth="1"/>
    <col min="9233" max="9235" width="20.85546875" customWidth="1"/>
    <col min="9236" max="9236" width="35.28515625" customWidth="1"/>
    <col min="9237" max="9237" width="18.28515625" customWidth="1"/>
    <col min="9238" max="9239" width="22" customWidth="1"/>
    <col min="9240" max="9240" width="12" bestFit="1" customWidth="1"/>
    <col min="9474" max="9474" width="3.5703125" customWidth="1"/>
    <col min="9475" max="9475" width="25.42578125" customWidth="1"/>
    <col min="9476" max="9476" width="11.7109375" customWidth="1"/>
    <col min="9477" max="9478" width="10.85546875" customWidth="1"/>
    <col min="9479" max="9482" width="0" hidden="1" customWidth="1"/>
    <col min="9483" max="9483" width="12" bestFit="1" customWidth="1"/>
    <col min="9484" max="9484" width="8.42578125" customWidth="1"/>
    <col min="9485" max="9485" width="8.85546875" customWidth="1"/>
    <col min="9486" max="9486" width="12.28515625" customWidth="1"/>
    <col min="9487" max="9487" width="13.140625" customWidth="1"/>
    <col min="9488" max="9488" width="11.28515625" customWidth="1"/>
    <col min="9489" max="9491" width="20.85546875" customWidth="1"/>
    <col min="9492" max="9492" width="35.28515625" customWidth="1"/>
    <col min="9493" max="9493" width="18.28515625" customWidth="1"/>
    <col min="9494" max="9495" width="22" customWidth="1"/>
    <col min="9496" max="9496" width="12" bestFit="1" customWidth="1"/>
    <col min="9730" max="9730" width="3.5703125" customWidth="1"/>
    <col min="9731" max="9731" width="25.42578125" customWidth="1"/>
    <col min="9732" max="9732" width="11.7109375" customWidth="1"/>
    <col min="9733" max="9734" width="10.85546875" customWidth="1"/>
    <col min="9735" max="9738" width="0" hidden="1" customWidth="1"/>
    <col min="9739" max="9739" width="12" bestFit="1" customWidth="1"/>
    <col min="9740" max="9740" width="8.42578125" customWidth="1"/>
    <col min="9741" max="9741" width="8.85546875" customWidth="1"/>
    <col min="9742" max="9742" width="12.28515625" customWidth="1"/>
    <col min="9743" max="9743" width="13.140625" customWidth="1"/>
    <col min="9744" max="9744" width="11.28515625" customWidth="1"/>
    <col min="9745" max="9747" width="20.85546875" customWidth="1"/>
    <col min="9748" max="9748" width="35.28515625" customWidth="1"/>
    <col min="9749" max="9749" width="18.28515625" customWidth="1"/>
    <col min="9750" max="9751" width="22" customWidth="1"/>
    <col min="9752" max="9752" width="12" bestFit="1" customWidth="1"/>
    <col min="9986" max="9986" width="3.5703125" customWidth="1"/>
    <col min="9987" max="9987" width="25.42578125" customWidth="1"/>
    <col min="9988" max="9988" width="11.7109375" customWidth="1"/>
    <col min="9989" max="9990" width="10.85546875" customWidth="1"/>
    <col min="9991" max="9994" width="0" hidden="1" customWidth="1"/>
    <col min="9995" max="9995" width="12" bestFit="1" customWidth="1"/>
    <col min="9996" max="9996" width="8.42578125" customWidth="1"/>
    <col min="9997" max="9997" width="8.85546875" customWidth="1"/>
    <col min="9998" max="9998" width="12.28515625" customWidth="1"/>
    <col min="9999" max="9999" width="13.140625" customWidth="1"/>
    <col min="10000" max="10000" width="11.28515625" customWidth="1"/>
    <col min="10001" max="10003" width="20.85546875" customWidth="1"/>
    <col min="10004" max="10004" width="35.28515625" customWidth="1"/>
    <col min="10005" max="10005" width="18.28515625" customWidth="1"/>
    <col min="10006" max="10007" width="22" customWidth="1"/>
    <col min="10008" max="10008" width="12" bestFit="1" customWidth="1"/>
    <col min="10242" max="10242" width="3.5703125" customWidth="1"/>
    <col min="10243" max="10243" width="25.42578125" customWidth="1"/>
    <col min="10244" max="10244" width="11.7109375" customWidth="1"/>
    <col min="10245" max="10246" width="10.85546875" customWidth="1"/>
    <col min="10247" max="10250" width="0" hidden="1" customWidth="1"/>
    <col min="10251" max="10251" width="12" bestFit="1" customWidth="1"/>
    <col min="10252" max="10252" width="8.42578125" customWidth="1"/>
    <col min="10253" max="10253" width="8.85546875" customWidth="1"/>
    <col min="10254" max="10254" width="12.28515625" customWidth="1"/>
    <col min="10255" max="10255" width="13.140625" customWidth="1"/>
    <col min="10256" max="10256" width="11.28515625" customWidth="1"/>
    <col min="10257" max="10259" width="20.85546875" customWidth="1"/>
    <col min="10260" max="10260" width="35.28515625" customWidth="1"/>
    <col min="10261" max="10261" width="18.28515625" customWidth="1"/>
    <col min="10262" max="10263" width="22" customWidth="1"/>
    <col min="10264" max="10264" width="12" bestFit="1" customWidth="1"/>
    <col min="10498" max="10498" width="3.5703125" customWidth="1"/>
    <col min="10499" max="10499" width="25.42578125" customWidth="1"/>
    <col min="10500" max="10500" width="11.7109375" customWidth="1"/>
    <col min="10501" max="10502" width="10.85546875" customWidth="1"/>
    <col min="10503" max="10506" width="0" hidden="1" customWidth="1"/>
    <col min="10507" max="10507" width="12" bestFit="1" customWidth="1"/>
    <col min="10508" max="10508" width="8.42578125" customWidth="1"/>
    <col min="10509" max="10509" width="8.85546875" customWidth="1"/>
    <col min="10510" max="10510" width="12.28515625" customWidth="1"/>
    <col min="10511" max="10511" width="13.140625" customWidth="1"/>
    <col min="10512" max="10512" width="11.28515625" customWidth="1"/>
    <col min="10513" max="10515" width="20.85546875" customWidth="1"/>
    <col min="10516" max="10516" width="35.28515625" customWidth="1"/>
    <col min="10517" max="10517" width="18.28515625" customWidth="1"/>
    <col min="10518" max="10519" width="22" customWidth="1"/>
    <col min="10520" max="10520" width="12" bestFit="1" customWidth="1"/>
    <col min="10754" max="10754" width="3.5703125" customWidth="1"/>
    <col min="10755" max="10755" width="25.42578125" customWidth="1"/>
    <col min="10756" max="10756" width="11.7109375" customWidth="1"/>
    <col min="10757" max="10758" width="10.85546875" customWidth="1"/>
    <col min="10759" max="10762" width="0" hidden="1" customWidth="1"/>
    <col min="10763" max="10763" width="12" bestFit="1" customWidth="1"/>
    <col min="10764" max="10764" width="8.42578125" customWidth="1"/>
    <col min="10765" max="10765" width="8.85546875" customWidth="1"/>
    <col min="10766" max="10766" width="12.28515625" customWidth="1"/>
    <col min="10767" max="10767" width="13.140625" customWidth="1"/>
    <col min="10768" max="10768" width="11.28515625" customWidth="1"/>
    <col min="10769" max="10771" width="20.85546875" customWidth="1"/>
    <col min="10772" max="10772" width="35.28515625" customWidth="1"/>
    <col min="10773" max="10773" width="18.28515625" customWidth="1"/>
    <col min="10774" max="10775" width="22" customWidth="1"/>
    <col min="10776" max="10776" width="12" bestFit="1" customWidth="1"/>
    <col min="11010" max="11010" width="3.5703125" customWidth="1"/>
    <col min="11011" max="11011" width="25.42578125" customWidth="1"/>
    <col min="11012" max="11012" width="11.7109375" customWidth="1"/>
    <col min="11013" max="11014" width="10.85546875" customWidth="1"/>
    <col min="11015" max="11018" width="0" hidden="1" customWidth="1"/>
    <col min="11019" max="11019" width="12" bestFit="1" customWidth="1"/>
    <col min="11020" max="11020" width="8.42578125" customWidth="1"/>
    <col min="11021" max="11021" width="8.85546875" customWidth="1"/>
    <col min="11022" max="11022" width="12.28515625" customWidth="1"/>
    <col min="11023" max="11023" width="13.140625" customWidth="1"/>
    <col min="11024" max="11024" width="11.28515625" customWidth="1"/>
    <col min="11025" max="11027" width="20.85546875" customWidth="1"/>
    <col min="11028" max="11028" width="35.28515625" customWidth="1"/>
    <col min="11029" max="11029" width="18.28515625" customWidth="1"/>
    <col min="11030" max="11031" width="22" customWidth="1"/>
    <col min="11032" max="11032" width="12" bestFit="1" customWidth="1"/>
    <col min="11266" max="11266" width="3.5703125" customWidth="1"/>
    <col min="11267" max="11267" width="25.42578125" customWidth="1"/>
    <col min="11268" max="11268" width="11.7109375" customWidth="1"/>
    <col min="11269" max="11270" width="10.85546875" customWidth="1"/>
    <col min="11271" max="11274" width="0" hidden="1" customWidth="1"/>
    <col min="11275" max="11275" width="12" bestFit="1" customWidth="1"/>
    <col min="11276" max="11276" width="8.42578125" customWidth="1"/>
    <col min="11277" max="11277" width="8.85546875" customWidth="1"/>
    <col min="11278" max="11278" width="12.28515625" customWidth="1"/>
    <col min="11279" max="11279" width="13.140625" customWidth="1"/>
    <col min="11280" max="11280" width="11.28515625" customWidth="1"/>
    <col min="11281" max="11283" width="20.85546875" customWidth="1"/>
    <col min="11284" max="11284" width="35.28515625" customWidth="1"/>
    <col min="11285" max="11285" width="18.28515625" customWidth="1"/>
    <col min="11286" max="11287" width="22" customWidth="1"/>
    <col min="11288" max="11288" width="12" bestFit="1" customWidth="1"/>
    <col min="11522" max="11522" width="3.5703125" customWidth="1"/>
    <col min="11523" max="11523" width="25.42578125" customWidth="1"/>
    <col min="11524" max="11524" width="11.7109375" customWidth="1"/>
    <col min="11525" max="11526" width="10.85546875" customWidth="1"/>
    <col min="11527" max="11530" width="0" hidden="1" customWidth="1"/>
    <col min="11531" max="11531" width="12" bestFit="1" customWidth="1"/>
    <col min="11532" max="11532" width="8.42578125" customWidth="1"/>
    <col min="11533" max="11533" width="8.85546875" customWidth="1"/>
    <col min="11534" max="11534" width="12.28515625" customWidth="1"/>
    <col min="11535" max="11535" width="13.140625" customWidth="1"/>
    <col min="11536" max="11536" width="11.28515625" customWidth="1"/>
    <col min="11537" max="11539" width="20.85546875" customWidth="1"/>
    <col min="11540" max="11540" width="35.28515625" customWidth="1"/>
    <col min="11541" max="11541" width="18.28515625" customWidth="1"/>
    <col min="11542" max="11543" width="22" customWidth="1"/>
    <col min="11544" max="11544" width="12" bestFit="1" customWidth="1"/>
    <col min="11778" max="11778" width="3.5703125" customWidth="1"/>
    <col min="11779" max="11779" width="25.42578125" customWidth="1"/>
    <col min="11780" max="11780" width="11.7109375" customWidth="1"/>
    <col min="11781" max="11782" width="10.85546875" customWidth="1"/>
    <col min="11783" max="11786" width="0" hidden="1" customWidth="1"/>
    <col min="11787" max="11787" width="12" bestFit="1" customWidth="1"/>
    <col min="11788" max="11788" width="8.42578125" customWidth="1"/>
    <col min="11789" max="11789" width="8.85546875" customWidth="1"/>
    <col min="11790" max="11790" width="12.28515625" customWidth="1"/>
    <col min="11791" max="11791" width="13.140625" customWidth="1"/>
    <col min="11792" max="11792" width="11.28515625" customWidth="1"/>
    <col min="11793" max="11795" width="20.85546875" customWidth="1"/>
    <col min="11796" max="11796" width="35.28515625" customWidth="1"/>
    <col min="11797" max="11797" width="18.28515625" customWidth="1"/>
    <col min="11798" max="11799" width="22" customWidth="1"/>
    <col min="11800" max="11800" width="12" bestFit="1" customWidth="1"/>
    <col min="12034" max="12034" width="3.5703125" customWidth="1"/>
    <col min="12035" max="12035" width="25.42578125" customWidth="1"/>
    <col min="12036" max="12036" width="11.7109375" customWidth="1"/>
    <col min="12037" max="12038" width="10.85546875" customWidth="1"/>
    <col min="12039" max="12042" width="0" hidden="1" customWidth="1"/>
    <col min="12043" max="12043" width="12" bestFit="1" customWidth="1"/>
    <col min="12044" max="12044" width="8.42578125" customWidth="1"/>
    <col min="12045" max="12045" width="8.85546875" customWidth="1"/>
    <col min="12046" max="12046" width="12.28515625" customWidth="1"/>
    <col min="12047" max="12047" width="13.140625" customWidth="1"/>
    <col min="12048" max="12048" width="11.28515625" customWidth="1"/>
    <col min="12049" max="12051" width="20.85546875" customWidth="1"/>
    <col min="12052" max="12052" width="35.28515625" customWidth="1"/>
    <col min="12053" max="12053" width="18.28515625" customWidth="1"/>
    <col min="12054" max="12055" width="22" customWidth="1"/>
    <col min="12056" max="12056" width="12" bestFit="1" customWidth="1"/>
    <col min="12290" max="12290" width="3.5703125" customWidth="1"/>
    <col min="12291" max="12291" width="25.42578125" customWidth="1"/>
    <col min="12292" max="12292" width="11.7109375" customWidth="1"/>
    <col min="12293" max="12294" width="10.85546875" customWidth="1"/>
    <col min="12295" max="12298" width="0" hidden="1" customWidth="1"/>
    <col min="12299" max="12299" width="12" bestFit="1" customWidth="1"/>
    <col min="12300" max="12300" width="8.42578125" customWidth="1"/>
    <col min="12301" max="12301" width="8.85546875" customWidth="1"/>
    <col min="12302" max="12302" width="12.28515625" customWidth="1"/>
    <col min="12303" max="12303" width="13.140625" customWidth="1"/>
    <col min="12304" max="12304" width="11.28515625" customWidth="1"/>
    <col min="12305" max="12307" width="20.85546875" customWidth="1"/>
    <col min="12308" max="12308" width="35.28515625" customWidth="1"/>
    <col min="12309" max="12309" width="18.28515625" customWidth="1"/>
    <col min="12310" max="12311" width="22" customWidth="1"/>
    <col min="12312" max="12312" width="12" bestFit="1" customWidth="1"/>
    <col min="12546" max="12546" width="3.5703125" customWidth="1"/>
    <col min="12547" max="12547" width="25.42578125" customWidth="1"/>
    <col min="12548" max="12548" width="11.7109375" customWidth="1"/>
    <col min="12549" max="12550" width="10.85546875" customWidth="1"/>
    <col min="12551" max="12554" width="0" hidden="1" customWidth="1"/>
    <col min="12555" max="12555" width="12" bestFit="1" customWidth="1"/>
    <col min="12556" max="12556" width="8.42578125" customWidth="1"/>
    <col min="12557" max="12557" width="8.85546875" customWidth="1"/>
    <col min="12558" max="12558" width="12.28515625" customWidth="1"/>
    <col min="12559" max="12559" width="13.140625" customWidth="1"/>
    <col min="12560" max="12560" width="11.28515625" customWidth="1"/>
    <col min="12561" max="12563" width="20.85546875" customWidth="1"/>
    <col min="12564" max="12564" width="35.28515625" customWidth="1"/>
    <col min="12565" max="12565" width="18.28515625" customWidth="1"/>
    <col min="12566" max="12567" width="22" customWidth="1"/>
    <col min="12568" max="12568" width="12" bestFit="1" customWidth="1"/>
    <col min="12802" max="12802" width="3.5703125" customWidth="1"/>
    <col min="12803" max="12803" width="25.42578125" customWidth="1"/>
    <col min="12804" max="12804" width="11.7109375" customWidth="1"/>
    <col min="12805" max="12806" width="10.85546875" customWidth="1"/>
    <col min="12807" max="12810" width="0" hidden="1" customWidth="1"/>
    <col min="12811" max="12811" width="12" bestFit="1" customWidth="1"/>
    <col min="12812" max="12812" width="8.42578125" customWidth="1"/>
    <col min="12813" max="12813" width="8.85546875" customWidth="1"/>
    <col min="12814" max="12814" width="12.28515625" customWidth="1"/>
    <col min="12815" max="12815" width="13.140625" customWidth="1"/>
    <col min="12816" max="12816" width="11.28515625" customWidth="1"/>
    <col min="12817" max="12819" width="20.85546875" customWidth="1"/>
    <col min="12820" max="12820" width="35.28515625" customWidth="1"/>
    <col min="12821" max="12821" width="18.28515625" customWidth="1"/>
    <col min="12822" max="12823" width="22" customWidth="1"/>
    <col min="12824" max="12824" width="12" bestFit="1" customWidth="1"/>
    <col min="13058" max="13058" width="3.5703125" customWidth="1"/>
    <col min="13059" max="13059" width="25.42578125" customWidth="1"/>
    <col min="13060" max="13060" width="11.7109375" customWidth="1"/>
    <col min="13061" max="13062" width="10.85546875" customWidth="1"/>
    <col min="13063" max="13066" width="0" hidden="1" customWidth="1"/>
    <col min="13067" max="13067" width="12" bestFit="1" customWidth="1"/>
    <col min="13068" max="13068" width="8.42578125" customWidth="1"/>
    <col min="13069" max="13069" width="8.85546875" customWidth="1"/>
    <col min="13070" max="13070" width="12.28515625" customWidth="1"/>
    <col min="13071" max="13071" width="13.140625" customWidth="1"/>
    <col min="13072" max="13072" width="11.28515625" customWidth="1"/>
    <col min="13073" max="13075" width="20.85546875" customWidth="1"/>
    <col min="13076" max="13076" width="35.28515625" customWidth="1"/>
    <col min="13077" max="13077" width="18.28515625" customWidth="1"/>
    <col min="13078" max="13079" width="22" customWidth="1"/>
    <col min="13080" max="13080" width="12" bestFit="1" customWidth="1"/>
    <col min="13314" max="13314" width="3.5703125" customWidth="1"/>
    <col min="13315" max="13315" width="25.42578125" customWidth="1"/>
    <col min="13316" max="13316" width="11.7109375" customWidth="1"/>
    <col min="13317" max="13318" width="10.85546875" customWidth="1"/>
    <col min="13319" max="13322" width="0" hidden="1" customWidth="1"/>
    <col min="13323" max="13323" width="12" bestFit="1" customWidth="1"/>
    <col min="13324" max="13324" width="8.42578125" customWidth="1"/>
    <col min="13325" max="13325" width="8.85546875" customWidth="1"/>
    <col min="13326" max="13326" width="12.28515625" customWidth="1"/>
    <col min="13327" max="13327" width="13.140625" customWidth="1"/>
    <col min="13328" max="13328" width="11.28515625" customWidth="1"/>
    <col min="13329" max="13331" width="20.85546875" customWidth="1"/>
    <col min="13332" max="13332" width="35.28515625" customWidth="1"/>
    <col min="13333" max="13333" width="18.28515625" customWidth="1"/>
    <col min="13334" max="13335" width="22" customWidth="1"/>
    <col min="13336" max="13336" width="12" bestFit="1" customWidth="1"/>
    <col min="13570" max="13570" width="3.5703125" customWidth="1"/>
    <col min="13571" max="13571" width="25.42578125" customWidth="1"/>
    <col min="13572" max="13572" width="11.7109375" customWidth="1"/>
    <col min="13573" max="13574" width="10.85546875" customWidth="1"/>
    <col min="13575" max="13578" width="0" hidden="1" customWidth="1"/>
    <col min="13579" max="13579" width="12" bestFit="1" customWidth="1"/>
    <col min="13580" max="13580" width="8.42578125" customWidth="1"/>
    <col min="13581" max="13581" width="8.85546875" customWidth="1"/>
    <col min="13582" max="13582" width="12.28515625" customWidth="1"/>
    <col min="13583" max="13583" width="13.140625" customWidth="1"/>
    <col min="13584" max="13584" width="11.28515625" customWidth="1"/>
    <col min="13585" max="13587" width="20.85546875" customWidth="1"/>
    <col min="13588" max="13588" width="35.28515625" customWidth="1"/>
    <col min="13589" max="13589" width="18.28515625" customWidth="1"/>
    <col min="13590" max="13591" width="22" customWidth="1"/>
    <col min="13592" max="13592" width="12" bestFit="1" customWidth="1"/>
    <col min="13826" max="13826" width="3.5703125" customWidth="1"/>
    <col min="13827" max="13827" width="25.42578125" customWidth="1"/>
    <col min="13828" max="13828" width="11.7109375" customWidth="1"/>
    <col min="13829" max="13830" width="10.85546875" customWidth="1"/>
    <col min="13831" max="13834" width="0" hidden="1" customWidth="1"/>
    <col min="13835" max="13835" width="12" bestFit="1" customWidth="1"/>
    <col min="13836" max="13836" width="8.42578125" customWidth="1"/>
    <col min="13837" max="13837" width="8.85546875" customWidth="1"/>
    <col min="13838" max="13838" width="12.28515625" customWidth="1"/>
    <col min="13839" max="13839" width="13.140625" customWidth="1"/>
    <col min="13840" max="13840" width="11.28515625" customWidth="1"/>
    <col min="13841" max="13843" width="20.85546875" customWidth="1"/>
    <col min="13844" max="13844" width="35.28515625" customWidth="1"/>
    <col min="13845" max="13845" width="18.28515625" customWidth="1"/>
    <col min="13846" max="13847" width="22" customWidth="1"/>
    <col min="13848" max="13848" width="12" bestFit="1" customWidth="1"/>
    <col min="14082" max="14082" width="3.5703125" customWidth="1"/>
    <col min="14083" max="14083" width="25.42578125" customWidth="1"/>
    <col min="14084" max="14084" width="11.7109375" customWidth="1"/>
    <col min="14085" max="14086" width="10.85546875" customWidth="1"/>
    <col min="14087" max="14090" width="0" hidden="1" customWidth="1"/>
    <col min="14091" max="14091" width="12" bestFit="1" customWidth="1"/>
    <col min="14092" max="14092" width="8.42578125" customWidth="1"/>
    <col min="14093" max="14093" width="8.85546875" customWidth="1"/>
    <col min="14094" max="14094" width="12.28515625" customWidth="1"/>
    <col min="14095" max="14095" width="13.140625" customWidth="1"/>
    <col min="14096" max="14096" width="11.28515625" customWidth="1"/>
    <col min="14097" max="14099" width="20.85546875" customWidth="1"/>
    <col min="14100" max="14100" width="35.28515625" customWidth="1"/>
    <col min="14101" max="14101" width="18.28515625" customWidth="1"/>
    <col min="14102" max="14103" width="22" customWidth="1"/>
    <col min="14104" max="14104" width="12" bestFit="1" customWidth="1"/>
    <col min="14338" max="14338" width="3.5703125" customWidth="1"/>
    <col min="14339" max="14339" width="25.42578125" customWidth="1"/>
    <col min="14340" max="14340" width="11.7109375" customWidth="1"/>
    <col min="14341" max="14342" width="10.85546875" customWidth="1"/>
    <col min="14343" max="14346" width="0" hidden="1" customWidth="1"/>
    <col min="14347" max="14347" width="12" bestFit="1" customWidth="1"/>
    <col min="14348" max="14348" width="8.42578125" customWidth="1"/>
    <col min="14349" max="14349" width="8.85546875" customWidth="1"/>
    <col min="14350" max="14350" width="12.28515625" customWidth="1"/>
    <col min="14351" max="14351" width="13.140625" customWidth="1"/>
    <col min="14352" max="14352" width="11.28515625" customWidth="1"/>
    <col min="14353" max="14355" width="20.85546875" customWidth="1"/>
    <col min="14356" max="14356" width="35.28515625" customWidth="1"/>
    <col min="14357" max="14357" width="18.28515625" customWidth="1"/>
    <col min="14358" max="14359" width="22" customWidth="1"/>
    <col min="14360" max="14360" width="12" bestFit="1" customWidth="1"/>
    <col min="14594" max="14594" width="3.5703125" customWidth="1"/>
    <col min="14595" max="14595" width="25.42578125" customWidth="1"/>
    <col min="14596" max="14596" width="11.7109375" customWidth="1"/>
    <col min="14597" max="14598" width="10.85546875" customWidth="1"/>
    <col min="14599" max="14602" width="0" hidden="1" customWidth="1"/>
    <col min="14603" max="14603" width="12" bestFit="1" customWidth="1"/>
    <col min="14604" max="14604" width="8.42578125" customWidth="1"/>
    <col min="14605" max="14605" width="8.85546875" customWidth="1"/>
    <col min="14606" max="14606" width="12.28515625" customWidth="1"/>
    <col min="14607" max="14607" width="13.140625" customWidth="1"/>
    <col min="14608" max="14608" width="11.28515625" customWidth="1"/>
    <col min="14609" max="14611" width="20.85546875" customWidth="1"/>
    <col min="14612" max="14612" width="35.28515625" customWidth="1"/>
    <col min="14613" max="14613" width="18.28515625" customWidth="1"/>
    <col min="14614" max="14615" width="22" customWidth="1"/>
    <col min="14616" max="14616" width="12" bestFit="1" customWidth="1"/>
    <col min="14850" max="14850" width="3.5703125" customWidth="1"/>
    <col min="14851" max="14851" width="25.42578125" customWidth="1"/>
    <col min="14852" max="14852" width="11.7109375" customWidth="1"/>
    <col min="14853" max="14854" width="10.85546875" customWidth="1"/>
    <col min="14855" max="14858" width="0" hidden="1" customWidth="1"/>
    <col min="14859" max="14859" width="12" bestFit="1" customWidth="1"/>
    <col min="14860" max="14860" width="8.42578125" customWidth="1"/>
    <col min="14861" max="14861" width="8.85546875" customWidth="1"/>
    <col min="14862" max="14862" width="12.28515625" customWidth="1"/>
    <col min="14863" max="14863" width="13.140625" customWidth="1"/>
    <col min="14864" max="14864" width="11.28515625" customWidth="1"/>
    <col min="14865" max="14867" width="20.85546875" customWidth="1"/>
    <col min="14868" max="14868" width="35.28515625" customWidth="1"/>
    <col min="14869" max="14869" width="18.28515625" customWidth="1"/>
    <col min="14870" max="14871" width="22" customWidth="1"/>
    <col min="14872" max="14872" width="12" bestFit="1" customWidth="1"/>
    <col min="15106" max="15106" width="3.5703125" customWidth="1"/>
    <col min="15107" max="15107" width="25.42578125" customWidth="1"/>
    <col min="15108" max="15108" width="11.7109375" customWidth="1"/>
    <col min="15109" max="15110" width="10.85546875" customWidth="1"/>
    <col min="15111" max="15114" width="0" hidden="1" customWidth="1"/>
    <col min="15115" max="15115" width="12" bestFit="1" customWidth="1"/>
    <col min="15116" max="15116" width="8.42578125" customWidth="1"/>
    <col min="15117" max="15117" width="8.85546875" customWidth="1"/>
    <col min="15118" max="15118" width="12.28515625" customWidth="1"/>
    <col min="15119" max="15119" width="13.140625" customWidth="1"/>
    <col min="15120" max="15120" width="11.28515625" customWidth="1"/>
    <col min="15121" max="15123" width="20.85546875" customWidth="1"/>
    <col min="15124" max="15124" width="35.28515625" customWidth="1"/>
    <col min="15125" max="15125" width="18.28515625" customWidth="1"/>
    <col min="15126" max="15127" width="22" customWidth="1"/>
    <col min="15128" max="15128" width="12" bestFit="1" customWidth="1"/>
    <col min="15362" max="15362" width="3.5703125" customWidth="1"/>
    <col min="15363" max="15363" width="25.42578125" customWidth="1"/>
    <col min="15364" max="15364" width="11.7109375" customWidth="1"/>
    <col min="15365" max="15366" width="10.85546875" customWidth="1"/>
    <col min="15367" max="15370" width="0" hidden="1" customWidth="1"/>
    <col min="15371" max="15371" width="12" bestFit="1" customWidth="1"/>
    <col min="15372" max="15372" width="8.42578125" customWidth="1"/>
    <col min="15373" max="15373" width="8.85546875" customWidth="1"/>
    <col min="15374" max="15374" width="12.28515625" customWidth="1"/>
    <col min="15375" max="15375" width="13.140625" customWidth="1"/>
    <col min="15376" max="15376" width="11.28515625" customWidth="1"/>
    <col min="15377" max="15379" width="20.85546875" customWidth="1"/>
    <col min="15380" max="15380" width="35.28515625" customWidth="1"/>
    <col min="15381" max="15381" width="18.28515625" customWidth="1"/>
    <col min="15382" max="15383" width="22" customWidth="1"/>
    <col min="15384" max="15384" width="12" bestFit="1" customWidth="1"/>
    <col min="15618" max="15618" width="3.5703125" customWidth="1"/>
    <col min="15619" max="15619" width="25.42578125" customWidth="1"/>
    <col min="15620" max="15620" width="11.7109375" customWidth="1"/>
    <col min="15621" max="15622" width="10.85546875" customWidth="1"/>
    <col min="15623" max="15626" width="0" hidden="1" customWidth="1"/>
    <col min="15627" max="15627" width="12" bestFit="1" customWidth="1"/>
    <col min="15628" max="15628" width="8.42578125" customWidth="1"/>
    <col min="15629" max="15629" width="8.85546875" customWidth="1"/>
    <col min="15630" max="15630" width="12.28515625" customWidth="1"/>
    <col min="15631" max="15631" width="13.140625" customWidth="1"/>
    <col min="15632" max="15632" width="11.28515625" customWidth="1"/>
    <col min="15633" max="15635" width="20.85546875" customWidth="1"/>
    <col min="15636" max="15636" width="35.28515625" customWidth="1"/>
    <col min="15637" max="15637" width="18.28515625" customWidth="1"/>
    <col min="15638" max="15639" width="22" customWidth="1"/>
    <col min="15640" max="15640" width="12" bestFit="1" customWidth="1"/>
    <col min="15874" max="15874" width="3.5703125" customWidth="1"/>
    <col min="15875" max="15875" width="25.42578125" customWidth="1"/>
    <col min="15876" max="15876" width="11.7109375" customWidth="1"/>
    <col min="15877" max="15878" width="10.85546875" customWidth="1"/>
    <col min="15879" max="15882" width="0" hidden="1" customWidth="1"/>
    <col min="15883" max="15883" width="12" bestFit="1" customWidth="1"/>
    <col min="15884" max="15884" width="8.42578125" customWidth="1"/>
    <col min="15885" max="15885" width="8.85546875" customWidth="1"/>
    <col min="15886" max="15886" width="12.28515625" customWidth="1"/>
    <col min="15887" max="15887" width="13.140625" customWidth="1"/>
    <col min="15888" max="15888" width="11.28515625" customWidth="1"/>
    <col min="15889" max="15891" width="20.85546875" customWidth="1"/>
    <col min="15892" max="15892" width="35.28515625" customWidth="1"/>
    <col min="15893" max="15893" width="18.28515625" customWidth="1"/>
    <col min="15894" max="15895" width="22" customWidth="1"/>
    <col min="15896" max="15896" width="12" bestFit="1" customWidth="1"/>
    <col min="16130" max="16130" width="3.5703125" customWidth="1"/>
    <col min="16131" max="16131" width="25.42578125" customWidth="1"/>
    <col min="16132" max="16132" width="11.7109375" customWidth="1"/>
    <col min="16133" max="16134" width="10.85546875" customWidth="1"/>
    <col min="16135" max="16138" width="0" hidden="1" customWidth="1"/>
    <col min="16139" max="16139" width="12" bestFit="1" customWidth="1"/>
    <col min="16140" max="16140" width="8.42578125" customWidth="1"/>
    <col min="16141" max="16141" width="8.85546875" customWidth="1"/>
    <col min="16142" max="16142" width="12.28515625" customWidth="1"/>
    <col min="16143" max="16143" width="13.140625" customWidth="1"/>
    <col min="16144" max="16144" width="11.28515625" customWidth="1"/>
    <col min="16145" max="16147" width="20.85546875" customWidth="1"/>
    <col min="16148" max="16148" width="35.28515625" customWidth="1"/>
    <col min="16149" max="16149" width="18.28515625" customWidth="1"/>
    <col min="16150" max="16151" width="22" customWidth="1"/>
    <col min="16152" max="16152" width="12" bestFit="1" customWidth="1"/>
  </cols>
  <sheetData>
    <row r="1" spans="1:22" ht="18.9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22"/>
      <c r="R1" s="2"/>
      <c r="S1" s="2"/>
    </row>
    <row r="2" spans="1:22" x14ac:dyDescent="0.25">
      <c r="A2" s="45" t="s">
        <v>1</v>
      </c>
      <c r="B2" s="47" t="s">
        <v>2</v>
      </c>
      <c r="C2" s="48" t="s">
        <v>3</v>
      </c>
      <c r="D2" s="49"/>
      <c r="E2" s="49"/>
      <c r="F2" s="49"/>
      <c r="G2" s="49"/>
      <c r="H2" s="49"/>
      <c r="I2" s="49"/>
      <c r="J2" s="50"/>
      <c r="K2" s="51" t="s">
        <v>4</v>
      </c>
      <c r="L2" s="51" t="s">
        <v>5</v>
      </c>
      <c r="M2" s="53" t="s">
        <v>6</v>
      </c>
      <c r="N2" s="54"/>
      <c r="O2" s="55"/>
      <c r="P2" s="3" t="s">
        <v>7</v>
      </c>
      <c r="Q2" s="23"/>
      <c r="R2" s="4"/>
      <c r="S2" s="4"/>
    </row>
    <row r="3" spans="1:22" ht="102" x14ac:dyDescent="0.25">
      <c r="A3" s="46"/>
      <c r="B3" s="47"/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/>
      <c r="I3" s="5"/>
      <c r="J3" s="6"/>
      <c r="K3" s="52"/>
      <c r="L3" s="52"/>
      <c r="M3" s="3" t="s">
        <v>13</v>
      </c>
      <c r="N3" s="7" t="s">
        <v>14</v>
      </c>
      <c r="O3" s="7" t="s">
        <v>15</v>
      </c>
      <c r="P3" s="8"/>
      <c r="Q3" s="24"/>
      <c r="R3" s="9"/>
      <c r="S3" s="9"/>
      <c r="V3">
        <v>226</v>
      </c>
    </row>
    <row r="4" spans="1:22" ht="54.75" customHeight="1" x14ac:dyDescent="0.25">
      <c r="A4" s="10">
        <v>1</v>
      </c>
      <c r="B4" s="10">
        <v>2</v>
      </c>
      <c r="C4" s="10">
        <v>3</v>
      </c>
      <c r="D4" s="10">
        <v>4</v>
      </c>
      <c r="E4" s="10">
        <v>5</v>
      </c>
      <c r="F4" s="10">
        <v>6</v>
      </c>
      <c r="G4" s="10">
        <v>7</v>
      </c>
      <c r="H4" s="10"/>
      <c r="I4" s="10"/>
      <c r="J4" s="10" t="s">
        <v>16</v>
      </c>
      <c r="K4" s="10">
        <v>9</v>
      </c>
      <c r="L4" s="10" t="s">
        <v>17</v>
      </c>
      <c r="M4" s="11" t="s">
        <v>18</v>
      </c>
      <c r="N4" s="11">
        <v>12</v>
      </c>
      <c r="O4" s="11">
        <v>13</v>
      </c>
      <c r="P4" s="11" t="s">
        <v>19</v>
      </c>
      <c r="Q4" s="25" t="s">
        <v>21</v>
      </c>
      <c r="R4" s="12" t="s">
        <v>22</v>
      </c>
      <c r="S4" s="12"/>
    </row>
    <row r="5" spans="1:22" ht="89.25" x14ac:dyDescent="0.25">
      <c r="A5" s="10">
        <v>1</v>
      </c>
      <c r="B5" s="1" t="s">
        <v>24</v>
      </c>
      <c r="C5" s="40">
        <v>2439.84</v>
      </c>
      <c r="D5" s="13">
        <v>2486.7600000000002</v>
      </c>
      <c r="E5" s="39">
        <v>2800</v>
      </c>
      <c r="F5" s="10"/>
      <c r="G5" s="10"/>
      <c r="H5" s="10"/>
      <c r="I5" s="14"/>
      <c r="J5" s="15">
        <f t="shared" ref="J5:J6" si="0">C5+D5+E5</f>
        <v>7726.6</v>
      </c>
      <c r="K5" s="30">
        <v>18</v>
      </c>
      <c r="L5" s="10">
        <v>3</v>
      </c>
      <c r="M5" s="16">
        <f t="shared" ref="M5:M6" si="1">AVERAGE(C5:E5)</f>
        <v>2575.5333333333333</v>
      </c>
      <c r="N5" s="16">
        <f t="shared" ref="N5:N6" si="2">STDEV(C5:E5)</f>
        <v>195.80432817824354</v>
      </c>
      <c r="O5" s="16">
        <f t="shared" ref="O5:O6" si="3">N5/M5</f>
        <v>7.6024769566786249E-2</v>
      </c>
      <c r="P5" s="16">
        <f t="shared" ref="P5:P6" si="4">J5*K5/L5</f>
        <v>46359.600000000006</v>
      </c>
      <c r="Q5" s="26">
        <f t="shared" ref="Q5:Q6" si="5">K5*M5</f>
        <v>46359.6</v>
      </c>
      <c r="R5" s="31">
        <f>K5*C5</f>
        <v>43917.120000000003</v>
      </c>
      <c r="S5" s="12"/>
    </row>
    <row r="6" spans="1:22" ht="90" customHeight="1" x14ac:dyDescent="0.25">
      <c r="A6" s="10">
        <v>2</v>
      </c>
      <c r="B6" s="1" t="s">
        <v>25</v>
      </c>
      <c r="C6" s="40">
        <v>1548.08</v>
      </c>
      <c r="D6" s="13">
        <v>1558.62</v>
      </c>
      <c r="E6" s="39">
        <v>1652</v>
      </c>
      <c r="F6" s="10"/>
      <c r="G6" s="10"/>
      <c r="H6" s="10"/>
      <c r="I6" s="14"/>
      <c r="J6" s="15">
        <f t="shared" si="0"/>
        <v>4758.7</v>
      </c>
      <c r="K6" s="30">
        <v>18</v>
      </c>
      <c r="L6" s="10">
        <v>3</v>
      </c>
      <c r="M6" s="16">
        <f t="shared" si="1"/>
        <v>1586.2333333333333</v>
      </c>
      <c r="N6" s="16">
        <f t="shared" si="2"/>
        <v>57.198896259747343</v>
      </c>
      <c r="O6" s="16">
        <f t="shared" si="3"/>
        <v>3.6059572736092213E-2</v>
      </c>
      <c r="P6" s="16">
        <f t="shared" si="4"/>
        <v>28552.199999999997</v>
      </c>
      <c r="Q6" s="26">
        <f t="shared" si="5"/>
        <v>28552.2</v>
      </c>
      <c r="R6" s="31">
        <f>K6*C6</f>
        <v>27865.439999999999</v>
      </c>
      <c r="S6" s="12"/>
    </row>
    <row r="7" spans="1:22" ht="99.75" customHeight="1" x14ac:dyDescent="0.25">
      <c r="A7" s="10">
        <v>3</v>
      </c>
      <c r="B7" s="1" t="s">
        <v>26</v>
      </c>
      <c r="C7" s="40">
        <v>1365.04</v>
      </c>
      <c r="D7" s="13">
        <v>1372.06</v>
      </c>
      <c r="E7" s="39">
        <v>1375</v>
      </c>
      <c r="F7" s="10"/>
      <c r="G7" s="10"/>
      <c r="H7" s="10"/>
      <c r="I7" s="14"/>
      <c r="J7" s="15">
        <f>C7+D7+E7</f>
        <v>4112.1000000000004</v>
      </c>
      <c r="K7" s="30">
        <v>18</v>
      </c>
      <c r="L7" s="10">
        <v>3</v>
      </c>
      <c r="M7" s="16">
        <f>AVERAGE(C7:E7)</f>
        <v>1370.7</v>
      </c>
      <c r="N7" s="16">
        <f>STDEV(C7:E7)</f>
        <v>5.1173821432447406</v>
      </c>
      <c r="O7" s="16">
        <f>N7/M7</f>
        <v>3.733407852370862E-3</v>
      </c>
      <c r="P7" s="16">
        <f>J7*K7/L7</f>
        <v>24672.600000000002</v>
      </c>
      <c r="Q7" s="26">
        <f t="shared" ref="Q7" si="6">K7*M7</f>
        <v>24672.600000000002</v>
      </c>
      <c r="R7" s="31">
        <f>K7*C7</f>
        <v>24570.720000000001</v>
      </c>
      <c r="S7" s="12"/>
      <c r="V7" s="41" t="s">
        <v>23</v>
      </c>
    </row>
    <row r="8" spans="1:22" s="34" customFormat="1" ht="33.75" customHeight="1" x14ac:dyDescent="0.25">
      <c r="A8" s="32"/>
      <c r="B8" s="33"/>
      <c r="J8" s="35"/>
      <c r="P8" s="36">
        <f>SUM(P7:P7)</f>
        <v>24672.600000000002</v>
      </c>
      <c r="Q8" s="37" t="e">
        <f>SUM(#REF!)</f>
        <v>#REF!</v>
      </c>
      <c r="R8" s="38">
        <f>SUM(R5:R7)</f>
        <v>96353.279999999999</v>
      </c>
      <c r="S8" s="36"/>
      <c r="T8" s="36"/>
    </row>
    <row r="9" spans="1:22" ht="169.5" customHeight="1" x14ac:dyDescent="0.25">
      <c r="A9" s="43" t="s">
        <v>27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19"/>
      <c r="T9" s="20"/>
    </row>
    <row r="10" spans="1:22" ht="29.1" customHeight="1" x14ac:dyDescent="0.25">
      <c r="B10" s="43" t="s">
        <v>20</v>
      </c>
      <c r="C10" s="43"/>
      <c r="D10" s="43"/>
      <c r="E10" s="43"/>
    </row>
    <row r="11" spans="1:22" x14ac:dyDescent="0.25">
      <c r="N11" s="28"/>
      <c r="P11" s="18"/>
    </row>
    <row r="12" spans="1:22" ht="18.75" x14ac:dyDescent="0.3">
      <c r="E12" s="29"/>
      <c r="J12" s="42"/>
    </row>
    <row r="13" spans="1:22" x14ac:dyDescent="0.25">
      <c r="J13" s="42"/>
    </row>
    <row r="14" spans="1:22" x14ac:dyDescent="0.25">
      <c r="J14" s="42"/>
    </row>
  </sheetData>
  <mergeCells count="10">
    <mergeCell ref="J12:J14"/>
    <mergeCell ref="A9:R9"/>
    <mergeCell ref="A1:P1"/>
    <mergeCell ref="A2:A3"/>
    <mergeCell ref="B2:B3"/>
    <mergeCell ref="C2:J2"/>
    <mergeCell ref="K2:K3"/>
    <mergeCell ref="L2:L3"/>
    <mergeCell ref="M2:O2"/>
    <mergeCell ref="B10:E10"/>
  </mergeCells>
  <pageMargins left="0.7" right="0.7" top="0.75" bottom="0.75" header="0.3" footer="0.3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ТМ "ОТ ИГРУШКИ ДО ПОДУШКИ"</dc:creator>
  <cp:lastModifiedBy>User</cp:lastModifiedBy>
  <cp:lastPrinted>2025-02-04T14:54:19Z</cp:lastPrinted>
  <dcterms:created xsi:type="dcterms:W3CDTF">2013-02-03T15:08:44Z</dcterms:created>
  <dcterms:modified xsi:type="dcterms:W3CDTF">2026-06-10T13:24:40Z</dcterms:modified>
</cp:coreProperties>
</file>