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2" sheetId="7" r:id="rId1"/>
  </sheet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7" l="1"/>
  <c r="O5" i="7"/>
  <c r="P5" i="7"/>
  <c r="Q6" i="7"/>
  <c r="Q5" i="7" l="1"/>
  <c r="K6" i="7"/>
  <c r="M6" i="7" l="1"/>
  <c r="L6" i="7"/>
</calcChain>
</file>

<file path=xl/sharedStrings.xml><?xml version="1.0" encoding="utf-8"?>
<sst xmlns="http://schemas.openxmlformats.org/spreadsheetml/2006/main" count="26" uniqueCount="26">
  <si>
    <t>№ п\п</t>
  </si>
  <si>
    <t>Наименование объекта закупки</t>
  </si>
  <si>
    <t>Ед. изм.</t>
  </si>
  <si>
    <t>Кол-во значений, используемых при расчете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</si>
  <si>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</si>
  <si>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</si>
  <si>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</si>
  <si>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</si>
  <si>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Кол-во</t>
  </si>
  <si>
    <t>Цена за единицу услуги с учетом всех условий контракта и расходов Исполнителя №1 (руб.)</t>
  </si>
  <si>
    <t>Цена за единицу услуги с учетом всех условий контракта и расходов Исполнителя №2 (руб.)</t>
  </si>
  <si>
    <t>Цена за единицу услуги с учетом всех условий контракта и расходов Исполнителя №3 (руб.)</t>
  </si>
  <si>
    <t>Директор</t>
  </si>
  <si>
    <t xml:space="preserve">                                                  Расчет стоимости.</t>
  </si>
  <si>
    <t>ОКПД2</t>
  </si>
  <si>
    <t>КТРУ</t>
  </si>
  <si>
    <t>ККН</t>
  </si>
  <si>
    <t>Предельная цена по распоряжению Комитета по государственному заказу Санкт-Петербурга от 31.05.2018  № 100-р (изминения
от 15 января 2026 года № 5-р)</t>
  </si>
  <si>
    <t>Реестр товаров на 1 квартал 2026 от 14.01.2026</t>
  </si>
  <si>
    <t>дето/дни</t>
  </si>
  <si>
    <t>56.29.20.120</t>
  </si>
  <si>
    <t>Оказание услуг по организации горячим питанием детей в городском оздоровительном лагере с дневным пребыванием (завтрак, обед, полдник)</t>
  </si>
  <si>
    <t xml:space="preserve">                                                                                             ГБОУ школа № 258  Санкт-Петербурга</t>
  </si>
  <si>
    <t>Расчет начальной (максимальной) цены контракта на Оказание услуг по организации горячим питанием детей в городском оздоровительном лагере с дневным пребыванием в ГБОУ школу №258 Санкт-Петербурга</t>
  </si>
  <si>
    <t>С.Б. Некрасова</t>
  </si>
  <si>
    <t>В связи с тем, что закупка осуществляется через подсистему "Электронный магазин" АИС ГЗ СПб, стоимость закупки составит  307 067,25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</si>
</sst>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₽&quot;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distributed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4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49" fontId="6" fillId="2" borderId="0" xfId="0" applyNumberFormat="1" applyFont="1" applyFill="1" applyAlignment="1" applyProtection="1">
      <alignment horizontal="left" vertical="center" wrapText="1"/>
      <protection locked="0"/>
    </xf>
    <xf numFmtId="0" fontId="7" fillId="0" borderId="0" xfId="0" applyFont="1"/>
    <xf numFmtId="0" fontId="5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"/>
  <sheetViews>
    <sheetView tabSelected="1" workbookViewId="0">
      <selection activeCell="N6" sqref="N6"/>
    </sheetView>
  </sheetViews>
  <sheetFormatPr defaultRowHeight="15" x14ac:dyDescent="0.25"/>
  <cols>
    <col min="1" max="1" width="7.7109375" customWidth="1"/>
    <col min="2" max="2" width="71.42578125" customWidth="1"/>
    <col min="3" max="3" width="10.42578125" customWidth="1"/>
    <col min="5" max="5" width="11.5703125" customWidth="1"/>
    <col min="6" max="6" width="15.140625" style="4" customWidth="1"/>
    <col min="7" max="8" width="10.5703125" style="4" customWidth="1"/>
    <col min="9" max="9" width="18.5703125" style="4" customWidth="1"/>
    <col min="10" max="10" width="15.7109375" style="4" customWidth="1"/>
    <col min="11" max="11" width="18.7109375" customWidth="1"/>
    <col min="12" max="12" width="17.7109375" customWidth="1"/>
    <col min="13" max="13" width="17.28515625" customWidth="1"/>
    <col min="14" max="14" width="15.85546875" customWidth="1"/>
    <col min="15" max="15" width="13.140625" customWidth="1"/>
    <col min="16" max="16" width="15.28515625" customWidth="1"/>
    <col min="17" max="17" width="18.7109375" customWidth="1"/>
    <col min="18" max="18" width="13.42578125" customWidth="1"/>
    <col min="19" max="19" width="12.28515625" customWidth="1"/>
    <col min="21" max="21" width="9.5703125" bestFit="1" customWidth="1"/>
  </cols>
  <sheetData>
    <row r="1" spans="1:19" ht="18.75" x14ac:dyDescent="0.3">
      <c r="A1" s="30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9" ht="18.75" x14ac:dyDescent="0.3">
      <c r="A2" s="30" t="s">
        <v>13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9" ht="18.75" x14ac:dyDescent="0.3">
      <c r="A3" s="33" t="s">
        <v>23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9" ht="218.25" customHeight="1" x14ac:dyDescent="0.25">
      <c r="A4" s="5" t="s">
        <v>0</v>
      </c>
      <c r="B4" s="6" t="s">
        <v>1</v>
      </c>
      <c r="C4" s="6" t="s">
        <v>2</v>
      </c>
      <c r="D4" s="6" t="s">
        <v>8</v>
      </c>
      <c r="E4" s="5" t="s">
        <v>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7" t="s">
        <v>9</v>
      </c>
      <c r="L4" s="7" t="s">
        <v>10</v>
      </c>
      <c r="M4" s="7" t="s">
        <v>11</v>
      </c>
      <c r="N4" s="5" t="s">
        <v>4</v>
      </c>
      <c r="O4" s="5" t="s">
        <v>5</v>
      </c>
      <c r="P4" s="5" t="s">
        <v>6</v>
      </c>
      <c r="Q4" s="5" t="s">
        <v>7</v>
      </c>
    </row>
    <row r="5" spans="1:19" s="3" customFormat="1" ht="61.5" customHeight="1" x14ac:dyDescent="0.25">
      <c r="A5" s="17">
        <v>1</v>
      </c>
      <c r="B5" s="18" t="s">
        <v>21</v>
      </c>
      <c r="C5" s="19" t="s">
        <v>19</v>
      </c>
      <c r="D5" s="20">
        <v>525</v>
      </c>
      <c r="E5" s="21">
        <v>3</v>
      </c>
      <c r="F5" s="22" t="s">
        <v>20</v>
      </c>
      <c r="G5" s="17"/>
      <c r="H5" s="17"/>
      <c r="I5" s="17"/>
      <c r="J5" s="17"/>
      <c r="K5" s="23">
        <v>587.9</v>
      </c>
      <c r="L5" s="24">
        <v>584.89</v>
      </c>
      <c r="M5" s="24">
        <v>590</v>
      </c>
      <c r="N5" s="25">
        <f>(K5+L5+M5)/3</f>
        <v>587.6</v>
      </c>
      <c r="O5" s="26">
        <f>SQRT(((K5-N5)*(K5-N5)+(L5-N5)*(L5-N5)+(M5-N5)*(M5-N5))/2)</f>
        <v>2.57</v>
      </c>
      <c r="P5" s="26">
        <f>O5/N5*100</f>
        <v>0.44</v>
      </c>
      <c r="Q5" s="27">
        <f>D5*N5</f>
        <v>308490</v>
      </c>
    </row>
    <row r="6" spans="1:19" ht="37.5" customHeight="1" x14ac:dyDescent="0.25">
      <c r="A6" s="11"/>
      <c r="B6" s="12"/>
      <c r="C6" s="13"/>
      <c r="D6" s="13"/>
      <c r="E6" s="9"/>
      <c r="F6" s="8"/>
      <c r="G6" s="8"/>
      <c r="H6" s="8"/>
      <c r="I6" s="8"/>
      <c r="J6" s="8"/>
      <c r="K6" s="14">
        <f>D5*K5</f>
        <v>308647.5</v>
      </c>
      <c r="L6" s="14">
        <f>D5*L5</f>
        <v>307067.25</v>
      </c>
      <c r="M6" s="14">
        <f>D5*M5</f>
        <v>309750</v>
      </c>
      <c r="N6" s="10"/>
      <c r="O6" s="15"/>
      <c r="P6" s="15"/>
      <c r="Q6" s="16">
        <f>SUM(Q5:Q5)</f>
        <v>308490</v>
      </c>
      <c r="R6" s="1"/>
      <c r="S6" s="2"/>
    </row>
    <row r="8" spans="1:19" ht="15.75" x14ac:dyDescent="0.25">
      <c r="B8" s="31" t="s">
        <v>25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</row>
    <row r="9" spans="1:19" ht="15.75" x14ac:dyDescent="0.25"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9" ht="15.75" x14ac:dyDescent="0.25">
      <c r="B10" s="29" t="s">
        <v>12</v>
      </c>
      <c r="C10" s="29"/>
      <c r="D10" s="29"/>
      <c r="E10" s="29"/>
      <c r="F10" s="29"/>
      <c r="G10" s="29"/>
      <c r="H10" s="29"/>
      <c r="I10" s="29" t="s">
        <v>24</v>
      </c>
      <c r="J10" s="29"/>
      <c r="K10" s="29"/>
      <c r="L10" s="28"/>
      <c r="M10" s="28"/>
      <c r="N10" s="28"/>
      <c r="O10" s="28"/>
      <c r="P10" s="28"/>
      <c r="Q10" s="28"/>
    </row>
    <row r="11" spans="1:19" ht="15.75" x14ac:dyDescent="0.25"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</sheetData>
  <mergeCells count="4">
    <mergeCell ref="A1:Q1"/>
    <mergeCell ref="A2:Q2"/>
    <mergeCell ref="B8:Q8"/>
    <mergeCell ref="A3:Q3"/>
  </mergeCell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2026-06-09T09:23:28Z</dcterms:modified>
</cp:coreProperties>
</file>