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<sst xmlns="http://schemas.openxmlformats.org/spreadsheetml/2006/main" count="143" uniqueCount="70">
  <si>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</si>
  <si>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</si>
  <si>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</si>
  <si>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</si>
  <si>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</si>
  <si>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</si>
  <si>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</si>
  <si>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</si>
  <si>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</si>
  <si>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</si>
  <si>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</si>
  <si>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</si>
  <si>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</si>
  <si>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</si>
  <si>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</si>
  <si>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</si>
  <si>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</si>
  <si>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</si>
  <si>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</si>
  <si>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</si>
  <si>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</si>
  <si>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</si>
  <si>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</si>
  <si>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</si>
  <si>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</si>
  <si>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</si>
  <si>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</si>
  <si>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</si>
  <si>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</si>
  <si>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</si>
  <si>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</si>
  <si>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</si>
  <si>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</si>
  <si>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</si>
  <si>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</si>
  <si>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</si>
  <si>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</si>
  <si>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</si>
  <si>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</si>
  <si>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</si>
  <si>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</si>
  <si>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</si>
  <si>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</si>
  <si>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</si>
  <si>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</si>
  <si>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</si>
  <si>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</si>
  <si>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</si>
  <si>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</si>
  <si>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</si>
  <si>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</si>
  <si>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</si>
  <si>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</si>
  <si>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</si>
  <si>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</si>
  <si>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</si>
  <si>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</si>
  <si>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</si>
  <si>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</si>
  <si>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</si>
  <si>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</si>
  <si>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</si>
  <si>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</si>
  <si>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</si>
  <si>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Установка декораций и реквизита на сцене к спектаклям «На дне», «Преступление и наказание», «Вишневый сад», «История доктора Дулиттла»</t>
  </si>
  <si>
    <t>усл.ед.</t>
  </si>
  <si>
    <t>Установка декораций и реквизита на сцене к спектаклю «Господа проклятые»</t>
  </si>
  <si>
    <t>Выполнение погрузочно-разгрузочных работ при перевозке декораций и сценического имущества на выездных спектаклях и гастролях; выполнение погрузочно-разгрузочных работ при осуществлении противопожарной пропитки</t>
  </si>
  <si>
    <t>Контроль надлежащей эксплуатации и условий хранения декорационного оформления и механизмов сцены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</si>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</sst>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rgb="FF000000"/>
      <name val="Times New Roman"/>
      <charset val="134"/>
    </font>
    <font>
      <sz val="11"/>
      <color rgb="FFFF0000"/>
      <name val="Times New Roman"/>
      <charset val="134"/>
    </font>
    <font>
      <b/>
      <sz val="12"/>
      <color rgb="FFFF0000"/>
      <name val="Times New Roman"/>
      <charset val="134"/>
    </font>
    <font>
      <b/>
      <i/>
      <sz val="12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i/>
      <sz val="10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8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181" fontId="4" fillId="0" borderId="8" xfId="0" applyNumberFormat="1" applyFont="1" applyBorder="1" applyAlignment="1">
      <alignment horizontal="center" wrapText="1"/>
    </xf>
    <xf numFmtId="181" fontId="4" fillId="3" borderId="7" xfId="0" applyNumberFormat="1" applyFont="1" applyFill="1" applyBorder="1" applyAlignment="1">
      <alignment horizontal="center" wrapText="1"/>
    </xf>
    <xf numFmtId="0" fontId="7" fillId="0" borderId="0" xfId="0" applyFont="1" applyAlignment="1"/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8" fillId="0" borderId="0" xfId="0" applyNumberFormat="1" applyFont="1"/>
    <xf numFmtId="182" fontId="7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30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8" t="s">
        <v>1</v>
      </c>
      <c r="B3" s="79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80"/>
      <c r="B4" s="80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67.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308.25" customHeight="1" spans="1:26">
      <c r="A6" s="40" t="s">
        <v>3</v>
      </c>
      <c r="B6" s="40" t="s">
        <v>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1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2"/>
      <c r="B17" s="83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2"/>
      <c r="B18" s="83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2"/>
      <c r="B19" s="83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2"/>
      <c r="B20" s="83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2"/>
      <c r="B21" s="83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2"/>
      <c r="B22" s="83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2"/>
      <c r="B23" s="83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2"/>
      <c r="B24" s="83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2"/>
      <c r="B25" s="83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2"/>
      <c r="B26" s="83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2"/>
      <c r="B27" s="83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2"/>
      <c r="B28" s="83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2"/>
      <c r="B29" s="83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2"/>
      <c r="B30" s="83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2"/>
      <c r="B31" s="83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2"/>
      <c r="B32" s="83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2"/>
      <c r="B33" s="83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2"/>
      <c r="B34" s="83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2"/>
      <c r="B35" s="83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2"/>
      <c r="B36" s="83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2"/>
      <c r="B37" s="83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2"/>
      <c r="B38" s="83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2"/>
      <c r="B39" s="83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2"/>
      <c r="B40" s="83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2"/>
      <c r="B41" s="83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2"/>
      <c r="B42" s="83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2"/>
      <c r="B43" s="83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2"/>
      <c r="B44" s="83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2"/>
      <c r="B45" s="83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2"/>
      <c r="B46" s="83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2"/>
      <c r="B47" s="83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2"/>
      <c r="B48" s="83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2"/>
      <c r="B49" s="83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2"/>
      <c r="B50" s="83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2"/>
      <c r="B51" s="83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2"/>
      <c r="B52" s="83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2"/>
      <c r="B53" s="83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2"/>
      <c r="B54" s="83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2"/>
      <c r="B55" s="83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2"/>
      <c r="B56" s="83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2"/>
      <c r="B57" s="83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2"/>
      <c r="B58" s="83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2"/>
      <c r="B59" s="83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2"/>
      <c r="B60" s="83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2"/>
      <c r="B61" s="83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2"/>
      <c r="B62" s="83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2"/>
      <c r="B63" s="83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2"/>
      <c r="B64" s="83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2"/>
      <c r="B65" s="83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2"/>
      <c r="B66" s="83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2"/>
      <c r="B67" s="83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2"/>
      <c r="B68" s="83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2"/>
      <c r="B69" s="83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2"/>
      <c r="B70" s="83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2"/>
      <c r="B71" s="83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2"/>
      <c r="B72" s="83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2"/>
      <c r="B73" s="83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2"/>
      <c r="B74" s="83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2"/>
      <c r="B75" s="83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2"/>
      <c r="B76" s="83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2"/>
      <c r="B77" s="83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2"/>
      <c r="B78" s="83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2"/>
      <c r="B79" s="83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2"/>
      <c r="B80" s="83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2"/>
      <c r="B81" s="83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2"/>
      <c r="B82" s="83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2"/>
      <c r="B83" s="83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2"/>
      <c r="B84" s="83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2"/>
      <c r="B85" s="83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2"/>
      <c r="B86" s="83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2"/>
      <c r="B87" s="83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2"/>
      <c r="B88" s="83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2"/>
      <c r="B89" s="83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2"/>
      <c r="B90" s="83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2"/>
      <c r="B91" s="83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2"/>
      <c r="B92" s="83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2"/>
      <c r="B93" s="83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2"/>
      <c r="B94" s="83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2"/>
      <c r="B95" s="83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2"/>
      <c r="B96" s="83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2"/>
      <c r="B97" s="83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2"/>
      <c r="B98" s="83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2"/>
      <c r="B99" s="83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2"/>
      <c r="B100" s="83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2"/>
      <c r="B101" s="83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2"/>
      <c r="B102" s="83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2"/>
      <c r="B103" s="83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2"/>
      <c r="B104" s="83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2"/>
      <c r="B105" s="83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2"/>
      <c r="B106" s="83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2"/>
      <c r="B107" s="83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2"/>
      <c r="B108" s="83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2"/>
      <c r="B109" s="83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2"/>
      <c r="B110" s="83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2"/>
      <c r="B111" s="83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2"/>
      <c r="B112" s="83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2"/>
      <c r="B113" s="83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2"/>
      <c r="B114" s="83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2"/>
      <c r="B115" s="83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2"/>
      <c r="B116" s="83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2"/>
      <c r="B117" s="83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2"/>
      <c r="B118" s="83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2"/>
      <c r="B119" s="83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2"/>
      <c r="B120" s="83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2"/>
      <c r="B121" s="83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2"/>
      <c r="B122" s="83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2"/>
      <c r="B123" s="83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2"/>
      <c r="B124" s="83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2"/>
      <c r="B125" s="83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2"/>
      <c r="B126" s="83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2"/>
      <c r="B127" s="83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2"/>
      <c r="B128" s="83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2"/>
      <c r="B129" s="83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2"/>
      <c r="B130" s="83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2"/>
      <c r="B131" s="83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2"/>
      <c r="B132" s="83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2"/>
      <c r="B133" s="83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2"/>
      <c r="B134" s="83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2"/>
      <c r="B135" s="83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2"/>
      <c r="B136" s="83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2"/>
      <c r="B137" s="83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2"/>
      <c r="B138" s="83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2"/>
      <c r="B139" s="83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2"/>
      <c r="B140" s="83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2"/>
      <c r="B141" s="83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2"/>
      <c r="B142" s="83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2"/>
      <c r="B143" s="83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2"/>
      <c r="B144" s="83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2"/>
      <c r="B145" s="83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2"/>
      <c r="B146" s="83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2"/>
      <c r="B147" s="83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2"/>
      <c r="B148" s="83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2"/>
      <c r="B149" s="83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2"/>
      <c r="B150" s="83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2"/>
      <c r="B151" s="83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2"/>
      <c r="B152" s="83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2"/>
      <c r="B153" s="83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2"/>
      <c r="B154" s="83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2"/>
      <c r="B155" s="83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2"/>
      <c r="B156" s="83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2"/>
      <c r="B157" s="83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2"/>
      <c r="B158" s="83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2"/>
      <c r="B159" s="83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2"/>
      <c r="B160" s="83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2"/>
      <c r="B161" s="83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2"/>
      <c r="B162" s="83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2"/>
      <c r="B163" s="83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2"/>
      <c r="B164" s="83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2"/>
      <c r="B165" s="83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2"/>
      <c r="B166" s="83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2"/>
      <c r="B167" s="83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2"/>
      <c r="B168" s="83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2"/>
      <c r="B169" s="83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2"/>
      <c r="B170" s="83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2"/>
      <c r="B171" s="83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2"/>
      <c r="B172" s="83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2"/>
      <c r="B173" s="83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2"/>
      <c r="B174" s="83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2"/>
      <c r="B175" s="83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2"/>
      <c r="B176" s="83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2"/>
      <c r="B177" s="83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2"/>
      <c r="B178" s="83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2"/>
      <c r="B179" s="83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2"/>
      <c r="B180" s="83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2"/>
      <c r="B181" s="83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2"/>
      <c r="B182" s="83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2"/>
      <c r="B183" s="83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2"/>
      <c r="B184" s="83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2"/>
      <c r="B185" s="83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2"/>
      <c r="B186" s="83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2"/>
      <c r="B187" s="83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2"/>
      <c r="B188" s="83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2"/>
      <c r="B189" s="83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2"/>
      <c r="B190" s="83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2"/>
      <c r="B191" s="83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2"/>
      <c r="B192" s="83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2"/>
      <c r="B193" s="83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2"/>
      <c r="B194" s="83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2"/>
      <c r="B195" s="83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2"/>
      <c r="B196" s="83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2"/>
      <c r="B197" s="83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2"/>
      <c r="B198" s="83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2"/>
      <c r="B199" s="83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2"/>
      <c r="B200" s="83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2"/>
      <c r="B201" s="83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2"/>
      <c r="B202" s="83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2"/>
      <c r="B203" s="83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2"/>
      <c r="B204" s="83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2"/>
      <c r="B205" s="83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2"/>
      <c r="B206" s="83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2"/>
      <c r="B207" s="83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2"/>
      <c r="B208" s="83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2"/>
      <c r="B209" s="83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2"/>
      <c r="B210" s="83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2"/>
      <c r="B211" s="83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2"/>
      <c r="B212" s="83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2"/>
      <c r="B213" s="83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2"/>
      <c r="B214" s="83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2"/>
      <c r="B215" s="83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2"/>
      <c r="B216" s="83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2"/>
      <c r="B217" s="83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2"/>
      <c r="B218" s="83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2"/>
      <c r="B219" s="83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2"/>
      <c r="B220" s="83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68.25" customHeight="1" spans="1:16">
      <c r="A2" s="45" t="s">
        <v>14</v>
      </c>
    </row>
    <row r="3" ht="35.25" customHeight="1" spans="1:16">
      <c r="A3" s="46" t="s">
        <v>15</v>
      </c>
      <c r="M3" s="46"/>
      <c r="N3" s="46"/>
    </row>
    <row r="4" ht="11.25" customHeight="1" spans="1:16">
      <c r="A4" s="47"/>
      <c r="B4" s="47"/>
      <c r="C4" s="47"/>
      <c r="D4" s="47"/>
      <c r="E4" s="47"/>
      <c r="F4" s="47"/>
      <c r="G4" s="47"/>
      <c r="H4" s="47"/>
      <c r="I4" s="48"/>
      <c r="J4" s="47"/>
      <c r="K4" s="47"/>
      <c r="L4" s="47"/>
    </row>
    <row r="5" ht="60.75" customHeight="1" spans="1:16">
      <c r="A5" s="49" t="s">
        <v>16</v>
      </c>
      <c r="B5" s="50" t="s">
        <v>17</v>
      </c>
      <c r="C5" s="51" t="s">
        <v>18</v>
      </c>
      <c r="D5" s="35"/>
      <c r="E5" s="35"/>
      <c r="F5" s="52"/>
      <c r="G5" s="53" t="s">
        <v>19</v>
      </c>
      <c r="H5" s="53" t="s">
        <v>20</v>
      </c>
      <c r="I5" s="54" t="s">
        <v>21</v>
      </c>
      <c r="J5" s="35"/>
      <c r="K5" s="52"/>
      <c r="L5" s="55" t="s">
        <v>22</v>
      </c>
      <c r="P5" s="56"/>
    </row>
    <row r="6" ht="89.25" customHeight="1" spans="1:16">
      <c r="A6" s="38"/>
      <c r="B6" s="57"/>
      <c r="C6" s="53" t="s">
        <v>23</v>
      </c>
      <c r="D6" s="53" t="s">
        <v>24</v>
      </c>
      <c r="E6" s="53" t="s">
        <v>25</v>
      </c>
      <c r="F6" s="58"/>
      <c r="G6" s="39"/>
      <c r="H6" s="39"/>
      <c r="I6" s="59" t="s">
        <v>26</v>
      </c>
      <c r="J6" s="60" t="s">
        <v>27</v>
      </c>
      <c r="K6" s="60" t="s">
        <v>28</v>
      </c>
      <c r="L6" s="61"/>
    </row>
    <row r="7" ht="40.5" customHeight="1" spans="1:16">
      <c r="A7" s="62">
        <v>1</v>
      </c>
      <c r="B7" s="62">
        <v>2</v>
      </c>
      <c r="C7" s="62">
        <v>3</v>
      </c>
      <c r="D7" s="62">
        <v>4</v>
      </c>
      <c r="E7" s="62">
        <v>5</v>
      </c>
      <c r="F7" s="62" t="s">
        <v>29</v>
      </c>
      <c r="G7" s="62">
        <v>7</v>
      </c>
      <c r="H7" s="62" t="s">
        <v>30</v>
      </c>
      <c r="I7" s="63" t="s">
        <v>31</v>
      </c>
      <c r="J7" s="63">
        <v>10</v>
      </c>
      <c r="K7" s="63">
        <v>11</v>
      </c>
      <c r="L7" s="62" t="s">
        <v>32</v>
      </c>
    </row>
    <row r="8" ht="14.4" spans="1:16">
      <c r="A8" s="64">
        <v>1</v>
      </c>
      <c r="B8" s="65"/>
      <c r="C8" s="66"/>
      <c r="D8" s="66"/>
      <c r="E8" s="66"/>
      <c r="F8" s="67">
        <f t="shared" ref="F8:F14" si="0">C8+D8+E8</f>
        <v>0</v>
      </c>
      <c r="G8" s="68"/>
      <c r="H8" s="68"/>
      <c r="I8" s="69" t="e">
        <f t="shared" ref="I8:I14" si="1">AVERAGE(C8:E8)</f>
        <v>#DIV/0!</v>
      </c>
      <c r="J8" s="69" t="e">
        <f t="shared" ref="J8:J14" si="2">STDEV(C8:E8)</f>
        <v>#DIV/0!</v>
      </c>
      <c r="K8" s="70" t="e">
        <f t="shared" ref="K8:K14" si="3">J8/I8</f>
        <v>#DIV/0!</v>
      </c>
      <c r="L8" s="66" t="e">
        <f t="shared" ref="L8:L14" si="4">F8/H8*G8</f>
        <v>#DIV/0!</v>
      </c>
    </row>
    <row r="9" ht="14.4" spans="1:16">
      <c r="A9" s="64">
        <v>2</v>
      </c>
      <c r="B9" s="65"/>
      <c r="C9" s="66"/>
      <c r="D9" s="66"/>
      <c r="E9" s="66"/>
      <c r="F9" s="67">
        <f t="shared" si="0"/>
        <v>0</v>
      </c>
      <c r="G9" s="68"/>
      <c r="H9" s="68"/>
      <c r="I9" s="69" t="e">
        <f t="shared" si="1"/>
        <v>#DIV/0!</v>
      </c>
      <c r="J9" s="69" t="e">
        <f t="shared" si="2"/>
        <v>#DIV/0!</v>
      </c>
      <c r="K9" s="70" t="e">
        <f t="shared" si="3"/>
        <v>#DIV/0!</v>
      </c>
      <c r="L9" s="66" t="e">
        <f t="shared" si="4"/>
        <v>#DIV/0!</v>
      </c>
    </row>
    <row r="10" ht="14.4" spans="1:16">
      <c r="A10" s="64">
        <v>3</v>
      </c>
      <c r="B10" s="65"/>
      <c r="C10" s="66"/>
      <c r="D10" s="66"/>
      <c r="E10" s="66"/>
      <c r="F10" s="67">
        <f t="shared" si="0"/>
        <v>0</v>
      </c>
      <c r="G10" s="68"/>
      <c r="H10" s="68"/>
      <c r="I10" s="69" t="e">
        <f t="shared" si="1"/>
        <v>#DIV/0!</v>
      </c>
      <c r="J10" s="69" t="e">
        <f t="shared" si="2"/>
        <v>#DIV/0!</v>
      </c>
      <c r="K10" s="70" t="e">
        <f t="shared" si="3"/>
        <v>#DIV/0!</v>
      </c>
      <c r="L10" s="66" t="e">
        <f t="shared" si="4"/>
        <v>#DIV/0!</v>
      </c>
    </row>
    <row r="11" ht="14.4" spans="1:16">
      <c r="A11" s="64">
        <v>4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</row>
    <row r="12" ht="14.4" spans="1:16">
      <c r="A12" s="64">
        <v>5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</row>
    <row r="13" ht="14.4" spans="1:16">
      <c r="A13" s="64">
        <v>6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</row>
    <row r="14" ht="14.4" spans="1:16">
      <c r="A14" s="64">
        <v>7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</row>
    <row r="15" ht="6" customHeight="1" spans="1:16">
      <c r="A15" s="71"/>
      <c r="B15" s="71"/>
      <c r="C15" s="71"/>
      <c r="D15" s="71"/>
      <c r="E15" s="71"/>
      <c r="F15" s="72"/>
      <c r="G15" s="71"/>
      <c r="H15" s="71"/>
      <c r="I15" s="73"/>
      <c r="J15" s="73"/>
      <c r="K15" s="74"/>
      <c r="L15" s="73"/>
    </row>
    <row r="16" ht="33" customHeight="1" spans="1:16">
      <c r="A16" s="75" t="s">
        <v>33</v>
      </c>
      <c r="B16" s="35"/>
      <c r="C16" s="35"/>
      <c r="D16" s="35"/>
      <c r="E16" s="35"/>
      <c r="F16" s="35"/>
      <c r="G16" s="35"/>
      <c r="H16" s="35"/>
      <c r="I16" s="35"/>
      <c r="J16" s="76"/>
      <c r="K16" s="76"/>
      <c r="L16" s="77" t="e">
        <f>SUM(L8:L15)</f>
        <v>#DIV/0!</v>
      </c>
    </row>
    <row r="17" ht="14.4" spans="1:12">
      <c r="A17" s="47"/>
      <c r="C17" s="47"/>
      <c r="D17" s="47"/>
      <c r="E17" s="47"/>
      <c r="F17" s="47"/>
      <c r="G17" s="47"/>
      <c r="H17" s="47"/>
      <c r="I17" s="48"/>
      <c r="J17" s="47"/>
      <c r="K17" s="47"/>
      <c r="L17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8" t="s">
        <v>1</v>
      </c>
      <c r="B3" s="79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80"/>
      <c r="B4" s="80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81.5" customHeight="1" spans="1:26">
      <c r="A6" s="40" t="s">
        <v>3</v>
      </c>
      <c r="B6" s="40" t="s">
        <v>34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1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2"/>
      <c r="B17" s="83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2"/>
      <c r="B18" s="83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2"/>
      <c r="B19" s="83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2"/>
      <c r="B20" s="83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2"/>
      <c r="B21" s="83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2"/>
      <c r="B22" s="83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2"/>
      <c r="B23" s="83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2"/>
      <c r="B24" s="83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2"/>
      <c r="B25" s="83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2"/>
      <c r="B26" s="83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2"/>
      <c r="B27" s="83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2"/>
      <c r="B28" s="83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2"/>
      <c r="B29" s="83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2"/>
      <c r="B30" s="83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2"/>
      <c r="B31" s="83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2"/>
      <c r="B32" s="83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2"/>
      <c r="B33" s="83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2"/>
      <c r="B34" s="83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2"/>
      <c r="B35" s="83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2"/>
      <c r="B36" s="83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2"/>
      <c r="B37" s="83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2"/>
      <c r="B38" s="83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2"/>
      <c r="B39" s="83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2"/>
      <c r="B40" s="83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2"/>
      <c r="B41" s="83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2"/>
      <c r="B42" s="83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2"/>
      <c r="B43" s="83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2"/>
      <c r="B44" s="83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2"/>
      <c r="B45" s="83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2"/>
      <c r="B46" s="83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2"/>
      <c r="B47" s="83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2"/>
      <c r="B48" s="83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2"/>
      <c r="B49" s="83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2"/>
      <c r="B50" s="83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2"/>
      <c r="B51" s="83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2"/>
      <c r="B52" s="83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2"/>
      <c r="B53" s="83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2"/>
      <c r="B54" s="83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2"/>
      <c r="B55" s="83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2"/>
      <c r="B56" s="83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2"/>
      <c r="B57" s="83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2"/>
      <c r="B58" s="83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2"/>
      <c r="B59" s="83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2"/>
      <c r="B60" s="83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2"/>
      <c r="B61" s="83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2"/>
      <c r="B62" s="83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2"/>
      <c r="B63" s="83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2"/>
      <c r="B64" s="83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2"/>
      <c r="B65" s="83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2"/>
      <c r="B66" s="83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2"/>
      <c r="B67" s="83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2"/>
      <c r="B68" s="83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2"/>
      <c r="B69" s="83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2"/>
      <c r="B70" s="83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2"/>
      <c r="B71" s="83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2"/>
      <c r="B72" s="83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2"/>
      <c r="B73" s="83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2"/>
      <c r="B74" s="83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2"/>
      <c r="B75" s="83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2"/>
      <c r="B76" s="83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2"/>
      <c r="B77" s="83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2"/>
      <c r="B78" s="83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2"/>
      <c r="B79" s="83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2"/>
      <c r="B80" s="83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2"/>
      <c r="B81" s="83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2"/>
      <c r="B82" s="83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2"/>
      <c r="B83" s="83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2"/>
      <c r="B84" s="83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2"/>
      <c r="B85" s="83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2"/>
      <c r="B86" s="83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2"/>
      <c r="B87" s="83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2"/>
      <c r="B88" s="83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2"/>
      <c r="B89" s="83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2"/>
      <c r="B90" s="83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2"/>
      <c r="B91" s="83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2"/>
      <c r="B92" s="83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2"/>
      <c r="B93" s="83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2"/>
      <c r="B94" s="83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2"/>
      <c r="B95" s="83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2"/>
      <c r="B96" s="83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2"/>
      <c r="B97" s="83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2"/>
      <c r="B98" s="83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2"/>
      <c r="B99" s="83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2"/>
      <c r="B100" s="83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2"/>
      <c r="B101" s="83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2"/>
      <c r="B102" s="83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2"/>
      <c r="B103" s="83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2"/>
      <c r="B104" s="83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2"/>
      <c r="B105" s="83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2"/>
      <c r="B106" s="83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2"/>
      <c r="B107" s="83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2"/>
      <c r="B108" s="83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2"/>
      <c r="B109" s="83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2"/>
      <c r="B110" s="83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2"/>
      <c r="B111" s="83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2"/>
      <c r="B112" s="83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2"/>
      <c r="B113" s="83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2"/>
      <c r="B114" s="83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2"/>
      <c r="B115" s="83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2"/>
      <c r="B116" s="83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2"/>
      <c r="B117" s="83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2"/>
      <c r="B118" s="83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2"/>
      <c r="B119" s="83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2"/>
      <c r="B120" s="83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2"/>
      <c r="B121" s="83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2"/>
      <c r="B122" s="83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2"/>
      <c r="B123" s="83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2"/>
      <c r="B124" s="83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2"/>
      <c r="B125" s="83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2"/>
      <c r="B126" s="83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2"/>
      <c r="B127" s="83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2"/>
      <c r="B128" s="83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2"/>
      <c r="B129" s="83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2"/>
      <c r="B130" s="83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2"/>
      <c r="B131" s="83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2"/>
      <c r="B132" s="83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2"/>
      <c r="B133" s="83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2"/>
      <c r="B134" s="83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2"/>
      <c r="B135" s="83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2"/>
      <c r="B136" s="83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2"/>
      <c r="B137" s="83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2"/>
      <c r="B138" s="83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2"/>
      <c r="B139" s="83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2"/>
      <c r="B140" s="83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2"/>
      <c r="B141" s="83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2"/>
      <c r="B142" s="83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2"/>
      <c r="B143" s="83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2"/>
      <c r="B144" s="83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2"/>
      <c r="B145" s="83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2"/>
      <c r="B146" s="83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2"/>
      <c r="B147" s="83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2"/>
      <c r="B148" s="83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2"/>
      <c r="B149" s="83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2"/>
      <c r="B150" s="83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2"/>
      <c r="B151" s="83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2"/>
      <c r="B152" s="83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2"/>
      <c r="B153" s="83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2"/>
      <c r="B154" s="83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2"/>
      <c r="B155" s="83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2"/>
      <c r="B156" s="83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2"/>
      <c r="B157" s="83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2"/>
      <c r="B158" s="83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2"/>
      <c r="B159" s="83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2"/>
      <c r="B160" s="83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2"/>
      <c r="B161" s="83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2"/>
      <c r="B162" s="83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2"/>
      <c r="B163" s="83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2"/>
      <c r="B164" s="83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2"/>
      <c r="B165" s="83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2"/>
      <c r="B166" s="83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2"/>
      <c r="B167" s="83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2"/>
      <c r="B168" s="83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2"/>
      <c r="B169" s="83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2"/>
      <c r="B170" s="83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2"/>
      <c r="B171" s="83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2"/>
      <c r="B172" s="83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2"/>
      <c r="B173" s="83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2"/>
      <c r="B174" s="83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2"/>
      <c r="B175" s="83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2"/>
      <c r="B176" s="83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2"/>
      <c r="B177" s="83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2"/>
      <c r="B178" s="83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2"/>
      <c r="B179" s="83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2"/>
      <c r="B180" s="83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2"/>
      <c r="B181" s="83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2"/>
      <c r="B182" s="83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2"/>
      <c r="B183" s="83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2"/>
      <c r="B184" s="83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2"/>
      <c r="B185" s="83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2"/>
      <c r="B186" s="83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2"/>
      <c r="B187" s="83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2"/>
      <c r="B188" s="83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2"/>
      <c r="B189" s="83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2"/>
      <c r="B190" s="83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2"/>
      <c r="B191" s="83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2"/>
      <c r="B192" s="83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2"/>
      <c r="B193" s="83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2"/>
      <c r="B194" s="83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2"/>
      <c r="B195" s="83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2"/>
      <c r="B196" s="83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2"/>
      <c r="B197" s="83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2"/>
      <c r="B198" s="83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2"/>
      <c r="B199" s="83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2"/>
      <c r="B200" s="83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2"/>
      <c r="B201" s="83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2"/>
      <c r="B202" s="83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2"/>
      <c r="B203" s="83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2"/>
      <c r="B204" s="83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2"/>
      <c r="B205" s="83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2"/>
      <c r="B206" s="83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2"/>
      <c r="B207" s="83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2"/>
      <c r="B208" s="83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2"/>
      <c r="B209" s="83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2"/>
      <c r="B210" s="83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2"/>
      <c r="B211" s="83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2"/>
      <c r="B212" s="83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2"/>
      <c r="B213" s="83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2"/>
      <c r="B214" s="83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2"/>
      <c r="B215" s="83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2"/>
      <c r="B216" s="83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2"/>
      <c r="B217" s="83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2"/>
      <c r="B218" s="83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2"/>
      <c r="B219" s="83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2"/>
      <c r="B220" s="83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4" t="s">
        <v>13</v>
      </c>
    </row>
    <row r="2" ht="14.25" customHeight="1" spans="1:18">
      <c r="A2" s="45" t="s">
        <v>35</v>
      </c>
    </row>
    <row r="3" ht="14.4" spans="1:18">
      <c r="A3" s="44"/>
    </row>
    <row r="4" ht="49.5" customHeight="1" spans="1:18">
      <c r="A4" s="46" t="s">
        <v>36</v>
      </c>
    </row>
    <row r="5" ht="21.75" customHeight="1" spans="1:18">
      <c r="A5" s="46" t="s">
        <v>37</v>
      </c>
    </row>
    <row r="6" ht="14.4" spans="1:18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  <c r="M6" s="47"/>
      <c r="N6" s="48"/>
    </row>
    <row r="7" ht="76.5" customHeight="1" spans="1:18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84" t="s">
        <v>21</v>
      </c>
      <c r="J7" s="35"/>
      <c r="K7" s="52"/>
      <c r="L7" s="55" t="s">
        <v>22</v>
      </c>
      <c r="M7" s="55" t="s">
        <v>38</v>
      </c>
      <c r="N7" s="55" t="s">
        <v>39</v>
      </c>
      <c r="R7" s="56"/>
    </row>
    <row r="8" ht="153" customHeight="1" spans="1:18">
      <c r="A8" s="38"/>
      <c r="B8" s="57"/>
      <c r="C8" s="53" t="s">
        <v>23</v>
      </c>
      <c r="D8" s="53" t="s">
        <v>24</v>
      </c>
      <c r="E8" s="53" t="s">
        <v>25</v>
      </c>
      <c r="F8" s="58"/>
      <c r="G8" s="39"/>
      <c r="H8" s="39"/>
      <c r="I8" s="59" t="s">
        <v>26</v>
      </c>
      <c r="J8" s="60" t="s">
        <v>27</v>
      </c>
      <c r="K8" s="60" t="s">
        <v>28</v>
      </c>
      <c r="L8" s="61"/>
      <c r="M8" s="85" t="s">
        <v>40</v>
      </c>
      <c r="N8" s="39"/>
    </row>
    <row r="9" ht="54" customHeight="1" spans="1:18">
      <c r="A9" s="62">
        <v>1</v>
      </c>
      <c r="B9" s="62">
        <v>2</v>
      </c>
      <c r="C9" s="62">
        <v>3</v>
      </c>
      <c r="D9" s="62">
        <v>4</v>
      </c>
      <c r="E9" s="62">
        <v>5</v>
      </c>
      <c r="F9" s="62" t="s">
        <v>29</v>
      </c>
      <c r="G9" s="62">
        <v>7</v>
      </c>
      <c r="H9" s="62" t="s">
        <v>30</v>
      </c>
      <c r="I9" s="63" t="s">
        <v>31</v>
      </c>
      <c r="J9" s="63">
        <v>10</v>
      </c>
      <c r="K9" s="63">
        <v>11</v>
      </c>
      <c r="L9" s="62" t="s">
        <v>32</v>
      </c>
      <c r="M9" s="62">
        <v>13</v>
      </c>
      <c r="N9" s="62">
        <v>14</v>
      </c>
    </row>
    <row r="10" ht="14.4" spans="1:18">
      <c r="A10" s="64">
        <v>1</v>
      </c>
      <c r="B10" s="65"/>
      <c r="C10" s="66"/>
      <c r="D10" s="66"/>
      <c r="E10" s="66"/>
      <c r="F10" s="67">
        <f t="shared" ref="F10:F16" si="0">C10+D10+E10</f>
        <v>0</v>
      </c>
      <c r="G10" s="68"/>
      <c r="H10" s="68"/>
      <c r="I10" s="69" t="e">
        <f t="shared" ref="I10:I16" si="1">AVERAGE(C10:E10)</f>
        <v>#DIV/0!</v>
      </c>
      <c r="J10" s="69" t="e">
        <f t="shared" ref="J10:J16" si="2">STDEV(C10:E10)</f>
        <v>#DIV/0!</v>
      </c>
      <c r="K10" s="70" t="e">
        <f t="shared" ref="K10:K16" si="3">J10/I10</f>
        <v>#DIV/0!</v>
      </c>
      <c r="L10" s="66" t="e">
        <f t="shared" ref="L10:L16" si="4">F10/H10*G10</f>
        <v>#DIV/0!</v>
      </c>
      <c r="M10" s="86"/>
      <c r="N10" s="66" t="e">
        <f t="shared" ref="N10:N16" si="5">L10*(1+M10)</f>
        <v>#DIV/0!</v>
      </c>
    </row>
    <row r="11" ht="14.4" spans="1:18">
      <c r="A11" s="64">
        <v>2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  <c r="M11" s="86"/>
      <c r="N11" s="66" t="e">
        <f t="shared" si="5"/>
        <v>#DIV/0!</v>
      </c>
    </row>
    <row r="12" ht="14.4" spans="1:18">
      <c r="A12" s="64">
        <v>3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  <c r="M12" s="86"/>
      <c r="N12" s="66" t="e">
        <f t="shared" si="5"/>
        <v>#DIV/0!</v>
      </c>
    </row>
    <row r="13" ht="14.4" spans="1:18">
      <c r="A13" s="64">
        <v>4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  <c r="M13" s="86"/>
      <c r="N13" s="66" t="e">
        <f t="shared" si="5"/>
        <v>#DIV/0!</v>
      </c>
    </row>
    <row r="14" ht="14.4" spans="1:18">
      <c r="A14" s="64">
        <v>5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  <c r="M14" s="86"/>
      <c r="N14" s="66" t="e">
        <f t="shared" si="5"/>
        <v>#DIV/0!</v>
      </c>
    </row>
    <row r="15" ht="14.4" spans="1:18">
      <c r="A15" s="64">
        <v>6</v>
      </c>
      <c r="B15" s="65"/>
      <c r="C15" s="66"/>
      <c r="D15" s="66"/>
      <c r="E15" s="66"/>
      <c r="F15" s="67">
        <f t="shared" si="0"/>
        <v>0</v>
      </c>
      <c r="G15" s="68"/>
      <c r="H15" s="68"/>
      <c r="I15" s="69" t="e">
        <f t="shared" si="1"/>
        <v>#DIV/0!</v>
      </c>
      <c r="J15" s="69" t="e">
        <f t="shared" si="2"/>
        <v>#DIV/0!</v>
      </c>
      <c r="K15" s="70" t="e">
        <f t="shared" si="3"/>
        <v>#DIV/0!</v>
      </c>
      <c r="L15" s="66" t="e">
        <f t="shared" si="4"/>
        <v>#DIV/0!</v>
      </c>
      <c r="M15" s="86"/>
      <c r="N15" s="66" t="e">
        <f t="shared" si="5"/>
        <v>#DIV/0!</v>
      </c>
    </row>
    <row r="16" ht="14.4" spans="1:18">
      <c r="A16" s="64">
        <v>7</v>
      </c>
      <c r="B16" s="65"/>
      <c r="C16" s="66"/>
      <c r="D16" s="66"/>
      <c r="E16" s="66"/>
      <c r="F16" s="67">
        <f t="shared" si="0"/>
        <v>0</v>
      </c>
      <c r="G16" s="68"/>
      <c r="H16" s="68"/>
      <c r="I16" s="69" t="e">
        <f t="shared" si="1"/>
        <v>#DIV/0!</v>
      </c>
      <c r="J16" s="69" t="e">
        <f t="shared" si="2"/>
        <v>#DIV/0!</v>
      </c>
      <c r="K16" s="70" t="e">
        <f t="shared" si="3"/>
        <v>#DIV/0!</v>
      </c>
      <c r="L16" s="66" t="e">
        <f t="shared" si="4"/>
        <v>#DIV/0!</v>
      </c>
      <c r="M16" s="86"/>
      <c r="N16" s="66" t="e">
        <f t="shared" si="5"/>
        <v>#DIV/0!</v>
      </c>
    </row>
    <row r="17" ht="6" customHeight="1" spans="1:14">
      <c r="A17" s="71"/>
      <c r="B17" s="71"/>
      <c r="C17" s="71"/>
      <c r="D17" s="71"/>
      <c r="E17" s="71"/>
      <c r="F17" s="72"/>
      <c r="G17" s="71"/>
      <c r="H17" s="71"/>
      <c r="I17" s="73"/>
      <c r="J17" s="73"/>
      <c r="K17" s="74"/>
      <c r="L17" s="73"/>
      <c r="M17" s="87"/>
      <c r="N17" s="73"/>
    </row>
    <row r="18" ht="33" customHeight="1" spans="1:14">
      <c r="A18" s="75" t="s">
        <v>33</v>
      </c>
      <c r="B18" s="35"/>
      <c r="C18" s="35"/>
      <c r="D18" s="35"/>
      <c r="E18" s="35"/>
      <c r="F18" s="35"/>
      <c r="G18" s="35"/>
      <c r="H18" s="35"/>
      <c r="I18" s="35"/>
      <c r="J18" s="76"/>
      <c r="K18" s="76"/>
      <c r="L18" s="77" t="e">
        <f>SUM(L10:L17)</f>
        <v>#DIV/0!</v>
      </c>
      <c r="M18" s="77"/>
      <c r="N18" s="77" t="e">
        <f>SUM(N10:N17)</f>
        <v>#DIV/0!</v>
      </c>
    </row>
    <row r="19" ht="14.4" spans="1:14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  <c r="M19" s="47"/>
      <c r="N19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33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ht="54.75" customHeight="1" spans="1:26">
      <c r="A2" s="33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ht="15.75" customHeight="1" spans="1:26">
      <c r="A3" s="78" t="s">
        <v>1</v>
      </c>
      <c r="B3" s="79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ht="15.75" customHeight="1" spans="1:26">
      <c r="A4" s="80"/>
      <c r="B4" s="80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ht="86.25" customHeight="1" spans="1:26">
      <c r="A5" s="40" t="s">
        <v>2</v>
      </c>
      <c r="B5" s="40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ht="159.75" customHeight="1" spans="1:26">
      <c r="A6" s="40" t="s">
        <v>3</v>
      </c>
      <c r="B6" s="40" t="s">
        <v>41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ht="91.5" customHeight="1" spans="1:26">
      <c r="A7" s="40" t="s">
        <v>5</v>
      </c>
      <c r="B7" s="41" t="s">
        <v>6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ht="29.25" customHeight="1" spans="1:26">
      <c r="A8" s="81" t="s">
        <v>7</v>
      </c>
      <c r="B8" s="52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ht="15.75" customHeight="1" spans="1:26">
      <c r="A9" s="31"/>
      <c r="B9" s="31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ht="15.75" customHeight="1" spans="1:26">
      <c r="A10" s="31" t="s">
        <v>8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ht="15.75" customHeight="1" spans="1:26">
      <c r="A11" s="31"/>
      <c r="B11" s="31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ht="15.75" customHeight="1" spans="1:26">
      <c r="A12" s="43" t="s">
        <v>9</v>
      </c>
      <c r="B12" s="43" t="s">
        <v>10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ht="15.75" customHeight="1" spans="1:26">
      <c r="A13" s="31"/>
      <c r="B13" s="31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ht="15.75" customHeight="1" spans="1:26">
      <c r="A14" s="32" t="s">
        <v>11</v>
      </c>
      <c r="B14" s="31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15.75" customHeight="1" spans="1:26">
      <c r="A15" s="42"/>
      <c r="B15" s="31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ht="29.25" customHeight="1" spans="1:26">
      <c r="A16" s="43" t="s">
        <v>12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ht="14.4" spans="1:26">
      <c r="A17" s="82"/>
      <c r="B17" s="83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ht="14.4" spans="1:26">
      <c r="A18" s="82"/>
      <c r="B18" s="83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ht="14.4" spans="1:26">
      <c r="A19" s="82"/>
      <c r="B19" s="83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ht="14.4" spans="1:26">
      <c r="A20" s="82"/>
      <c r="B20" s="83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ht="15.75" customHeight="1" spans="1:26">
      <c r="A21" s="82"/>
      <c r="B21" s="83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ht="15.75" customHeight="1" spans="1:26">
      <c r="A22" s="82"/>
      <c r="B22" s="83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ht="15.75" customHeight="1" spans="1:26">
      <c r="A23" s="82"/>
      <c r="B23" s="83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ht="15.75" customHeight="1" spans="1:26">
      <c r="A24" s="82"/>
      <c r="B24" s="83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ht="15.75" customHeight="1" spans="1:26">
      <c r="A25" s="82"/>
      <c r="B25" s="83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ht="15.75" customHeight="1" spans="1:26">
      <c r="A26" s="82"/>
      <c r="B26" s="83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ht="15.75" customHeight="1" spans="1:26">
      <c r="A27" s="82"/>
      <c r="B27" s="83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ht="15.75" customHeight="1" spans="1:26">
      <c r="A28" s="82"/>
      <c r="B28" s="83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ht="15.75" customHeight="1" spans="1:26">
      <c r="A29" s="82"/>
      <c r="B29" s="83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ht="15.75" customHeight="1" spans="1:26">
      <c r="A30" s="82"/>
      <c r="B30" s="83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ht="15.75" customHeight="1" spans="1:26">
      <c r="A31" s="82"/>
      <c r="B31" s="83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ht="15.75" customHeight="1" spans="1:26">
      <c r="A32" s="82"/>
      <c r="B32" s="83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ht="15.75" customHeight="1" spans="1:26">
      <c r="A33" s="82"/>
      <c r="B33" s="83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ht="15.75" customHeight="1" spans="1:26">
      <c r="A34" s="82"/>
      <c r="B34" s="83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ht="15.75" customHeight="1" spans="1:26">
      <c r="A35" s="82"/>
      <c r="B35" s="83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ht="15.75" customHeight="1" spans="1:26">
      <c r="A36" s="82"/>
      <c r="B36" s="83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ht="15.75" customHeight="1" spans="1:26">
      <c r="A37" s="82"/>
      <c r="B37" s="83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ht="15.75" customHeight="1" spans="1:26">
      <c r="A38" s="82"/>
      <c r="B38" s="83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ht="15.75" customHeight="1" spans="1:26">
      <c r="A39" s="82"/>
      <c r="B39" s="83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ht="15.75" customHeight="1" spans="1:26">
      <c r="A40" s="82"/>
      <c r="B40" s="83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ht="15.75" customHeight="1" spans="1:26">
      <c r="A41" s="82"/>
      <c r="B41" s="83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ht="15.75" customHeight="1" spans="1:26">
      <c r="A42" s="82"/>
      <c r="B42" s="83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ht="15.75" customHeight="1" spans="1:26">
      <c r="A43" s="82"/>
      <c r="B43" s="83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ht="15.75" customHeight="1" spans="1:26">
      <c r="A44" s="82"/>
      <c r="B44" s="83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ht="15.75" customHeight="1" spans="1:26">
      <c r="A45" s="82"/>
      <c r="B45" s="83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ht="15.75" customHeight="1" spans="1:26">
      <c r="A46" s="82"/>
      <c r="B46" s="83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ht="15.75" customHeight="1" spans="1:26">
      <c r="A47" s="82"/>
      <c r="B47" s="83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ht="15.75" customHeight="1" spans="1:26">
      <c r="A48" s="82"/>
      <c r="B48" s="83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ht="15.75" customHeight="1" spans="1:26">
      <c r="A49" s="82"/>
      <c r="B49" s="83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ht="15.75" customHeight="1" spans="1:26">
      <c r="A50" s="82"/>
      <c r="B50" s="83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ht="15.75" customHeight="1" spans="1:26">
      <c r="A51" s="82"/>
      <c r="B51" s="83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ht="15.75" customHeight="1" spans="1:26">
      <c r="A52" s="82"/>
      <c r="B52" s="83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ht="15.75" customHeight="1" spans="1:26">
      <c r="A53" s="82"/>
      <c r="B53" s="83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ht="15.75" customHeight="1" spans="1:26">
      <c r="A54" s="82"/>
      <c r="B54" s="83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ht="15.75" customHeight="1" spans="1:26">
      <c r="A55" s="82"/>
      <c r="B55" s="83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ht="15.75" customHeight="1" spans="1:26">
      <c r="A56" s="82"/>
      <c r="B56" s="83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ht="15.75" customHeight="1" spans="1:26">
      <c r="A57" s="82"/>
      <c r="B57" s="83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ht="15.75" customHeight="1" spans="1:26">
      <c r="A58" s="82"/>
      <c r="B58" s="83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ht="15.75" customHeight="1" spans="1:26">
      <c r="A59" s="82"/>
      <c r="B59" s="83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ht="15.75" customHeight="1" spans="1:26">
      <c r="A60" s="82"/>
      <c r="B60" s="83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ht="15.75" customHeight="1" spans="1:26">
      <c r="A61" s="82"/>
      <c r="B61" s="83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ht="15.75" customHeight="1" spans="1:26">
      <c r="A62" s="82"/>
      <c r="B62" s="83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ht="15.75" customHeight="1" spans="1:26">
      <c r="A63" s="82"/>
      <c r="B63" s="83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ht="15.75" customHeight="1" spans="1:26">
      <c r="A64" s="82"/>
      <c r="B64" s="83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ht="15.75" customHeight="1" spans="1:26">
      <c r="A65" s="82"/>
      <c r="B65" s="83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ht="15.75" customHeight="1" spans="1:26">
      <c r="A66" s="82"/>
      <c r="B66" s="83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ht="15.75" customHeight="1" spans="1:26">
      <c r="A67" s="82"/>
      <c r="B67" s="83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ht="15.75" customHeight="1" spans="1:26">
      <c r="A68" s="82"/>
      <c r="B68" s="83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ht="15.75" customHeight="1" spans="1:26">
      <c r="A69" s="82"/>
      <c r="B69" s="83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ht="15.75" customHeight="1" spans="1:26">
      <c r="A70" s="82"/>
      <c r="B70" s="83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ht="15.75" customHeight="1" spans="1:26">
      <c r="A71" s="82"/>
      <c r="B71" s="83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ht="15.75" customHeight="1" spans="1:26">
      <c r="A72" s="82"/>
      <c r="B72" s="83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ht="15.75" customHeight="1" spans="1:26">
      <c r="A73" s="82"/>
      <c r="B73" s="83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ht="15.75" customHeight="1" spans="1:26">
      <c r="A74" s="82"/>
      <c r="B74" s="83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ht="15.75" customHeight="1" spans="1:26">
      <c r="A75" s="82"/>
      <c r="B75" s="83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ht="15.75" customHeight="1" spans="1:26">
      <c r="A76" s="82"/>
      <c r="B76" s="83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ht="15.75" customHeight="1" spans="1:26">
      <c r="A77" s="82"/>
      <c r="B77" s="83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ht="15.75" customHeight="1" spans="1:26">
      <c r="A78" s="82"/>
      <c r="B78" s="83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ht="15.75" customHeight="1" spans="1:26">
      <c r="A79" s="82"/>
      <c r="B79" s="83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ht="15.75" customHeight="1" spans="1:26">
      <c r="A80" s="82"/>
      <c r="B80" s="83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ht="15.75" customHeight="1" spans="1:26">
      <c r="A81" s="82"/>
      <c r="B81" s="83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ht="15.75" customHeight="1" spans="1:26">
      <c r="A82" s="82"/>
      <c r="B82" s="83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ht="15.75" customHeight="1" spans="1:26">
      <c r="A83" s="82"/>
      <c r="B83" s="83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ht="15.75" customHeight="1" spans="1:26">
      <c r="A84" s="82"/>
      <c r="B84" s="83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ht="15.75" customHeight="1" spans="1:26">
      <c r="A85" s="82"/>
      <c r="B85" s="83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ht="15.75" customHeight="1" spans="1:26">
      <c r="A86" s="82"/>
      <c r="B86" s="83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ht="15.75" customHeight="1" spans="1:26">
      <c r="A87" s="82"/>
      <c r="B87" s="83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ht="15.75" customHeight="1" spans="1:26">
      <c r="A88" s="82"/>
      <c r="B88" s="83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ht="15.75" customHeight="1" spans="1:26">
      <c r="A89" s="82"/>
      <c r="B89" s="83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ht="15.75" customHeight="1" spans="1:26">
      <c r="A90" s="82"/>
      <c r="B90" s="83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ht="15.75" customHeight="1" spans="1:26">
      <c r="A91" s="82"/>
      <c r="B91" s="83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ht="15.75" customHeight="1" spans="1:26">
      <c r="A92" s="82"/>
      <c r="B92" s="83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ht="15.75" customHeight="1" spans="1:26">
      <c r="A93" s="82"/>
      <c r="B93" s="83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ht="15.75" customHeight="1" spans="1:26">
      <c r="A94" s="82"/>
      <c r="B94" s="83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ht="15.75" customHeight="1" spans="1:26">
      <c r="A95" s="82"/>
      <c r="B95" s="83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ht="15.75" customHeight="1" spans="1:26">
      <c r="A96" s="82"/>
      <c r="B96" s="83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ht="15.75" customHeight="1" spans="1:26">
      <c r="A97" s="82"/>
      <c r="B97" s="83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ht="15.75" customHeight="1" spans="1:26">
      <c r="A98" s="82"/>
      <c r="B98" s="83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ht="15.75" customHeight="1" spans="1:26">
      <c r="A99" s="82"/>
      <c r="B99" s="83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ht="15.75" customHeight="1" spans="1:26">
      <c r="A100" s="82"/>
      <c r="B100" s="83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ht="15.75" customHeight="1" spans="1:26">
      <c r="A101" s="82"/>
      <c r="B101" s="83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ht="15.75" customHeight="1" spans="1:26">
      <c r="A102" s="82"/>
      <c r="B102" s="83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ht="15.75" customHeight="1" spans="1:26">
      <c r="A103" s="82"/>
      <c r="B103" s="83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ht="15.75" customHeight="1" spans="1:26">
      <c r="A104" s="82"/>
      <c r="B104" s="83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ht="15.75" customHeight="1" spans="1:26">
      <c r="A105" s="82"/>
      <c r="B105" s="83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ht="15.75" customHeight="1" spans="1:26">
      <c r="A106" s="82"/>
      <c r="B106" s="83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ht="15.75" customHeight="1" spans="1:26">
      <c r="A107" s="82"/>
      <c r="B107" s="83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ht="15.75" customHeight="1" spans="1:26">
      <c r="A108" s="82"/>
      <c r="B108" s="83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ht="15.75" customHeight="1" spans="1:26">
      <c r="A109" s="82"/>
      <c r="B109" s="83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ht="15.75" customHeight="1" spans="1:26">
      <c r="A110" s="82"/>
      <c r="B110" s="83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ht="15.75" customHeight="1" spans="1:26">
      <c r="A111" s="82"/>
      <c r="B111" s="83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ht="15.75" customHeight="1" spans="1:26">
      <c r="A112" s="82"/>
      <c r="B112" s="83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ht="15.75" customHeight="1" spans="1:26">
      <c r="A113" s="82"/>
      <c r="B113" s="83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ht="15.75" customHeight="1" spans="1:26">
      <c r="A114" s="82"/>
      <c r="B114" s="83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ht="15.75" customHeight="1" spans="1:26">
      <c r="A115" s="82"/>
      <c r="B115" s="83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ht="15.75" customHeight="1" spans="1:26">
      <c r="A116" s="82"/>
      <c r="B116" s="83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ht="15.75" customHeight="1" spans="1:26">
      <c r="A117" s="82"/>
      <c r="B117" s="83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ht="15.75" customHeight="1" spans="1:26">
      <c r="A118" s="82"/>
      <c r="B118" s="83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ht="15.75" customHeight="1" spans="1:26">
      <c r="A119" s="82"/>
      <c r="B119" s="83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ht="15.75" customHeight="1" spans="1:26">
      <c r="A120" s="82"/>
      <c r="B120" s="83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ht="15.75" customHeight="1" spans="1:26">
      <c r="A121" s="82"/>
      <c r="B121" s="83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ht="15.75" customHeight="1" spans="1:26">
      <c r="A122" s="82"/>
      <c r="B122" s="83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ht="15.75" customHeight="1" spans="1:26">
      <c r="A123" s="82"/>
      <c r="B123" s="83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ht="15.75" customHeight="1" spans="1:26">
      <c r="A124" s="82"/>
      <c r="B124" s="83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ht="15.75" customHeight="1" spans="1:26">
      <c r="A125" s="82"/>
      <c r="B125" s="83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ht="15.75" customHeight="1" spans="1:26">
      <c r="A126" s="82"/>
      <c r="B126" s="83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ht="15.75" customHeight="1" spans="1:26">
      <c r="A127" s="82"/>
      <c r="B127" s="83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ht="15.75" customHeight="1" spans="1:26">
      <c r="A128" s="82"/>
      <c r="B128" s="83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ht="15.75" customHeight="1" spans="1:26">
      <c r="A129" s="82"/>
      <c r="B129" s="83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ht="15.75" customHeight="1" spans="1:26">
      <c r="A130" s="82"/>
      <c r="B130" s="83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ht="15.75" customHeight="1" spans="1:26">
      <c r="A131" s="82"/>
      <c r="B131" s="83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ht="15.75" customHeight="1" spans="1:26">
      <c r="A132" s="82"/>
      <c r="B132" s="83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ht="15.75" customHeight="1" spans="1:26">
      <c r="A133" s="82"/>
      <c r="B133" s="83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ht="15.75" customHeight="1" spans="1:26">
      <c r="A134" s="82"/>
      <c r="B134" s="83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ht="15.75" customHeight="1" spans="1:26">
      <c r="A135" s="82"/>
      <c r="B135" s="83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ht="15.75" customHeight="1" spans="1:26">
      <c r="A136" s="82"/>
      <c r="B136" s="83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ht="15.75" customHeight="1" spans="1:26">
      <c r="A137" s="82"/>
      <c r="B137" s="83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ht="15.75" customHeight="1" spans="1:26">
      <c r="A138" s="82"/>
      <c r="B138" s="83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ht="15.75" customHeight="1" spans="1:26">
      <c r="A139" s="82"/>
      <c r="B139" s="83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ht="15.75" customHeight="1" spans="1:26">
      <c r="A140" s="82"/>
      <c r="B140" s="83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ht="15.75" customHeight="1" spans="1:26">
      <c r="A141" s="82"/>
      <c r="B141" s="83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ht="15.75" customHeight="1" spans="1:26">
      <c r="A142" s="82"/>
      <c r="B142" s="83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ht="15.75" customHeight="1" spans="1:26">
      <c r="A143" s="82"/>
      <c r="B143" s="83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ht="15.75" customHeight="1" spans="1:26">
      <c r="A144" s="82"/>
      <c r="B144" s="83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ht="15.75" customHeight="1" spans="1:26">
      <c r="A145" s="82"/>
      <c r="B145" s="83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ht="15.75" customHeight="1" spans="1:26">
      <c r="A146" s="82"/>
      <c r="B146" s="83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ht="15.75" customHeight="1" spans="1:26">
      <c r="A147" s="82"/>
      <c r="B147" s="83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ht="15.75" customHeight="1" spans="1:26">
      <c r="A148" s="82"/>
      <c r="B148" s="83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ht="15.75" customHeight="1" spans="1:26">
      <c r="A149" s="82"/>
      <c r="B149" s="83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ht="15.75" customHeight="1" spans="1:26">
      <c r="A150" s="82"/>
      <c r="B150" s="83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ht="15.75" customHeight="1" spans="1:26">
      <c r="A151" s="82"/>
      <c r="B151" s="83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ht="15.75" customHeight="1" spans="1:26">
      <c r="A152" s="82"/>
      <c r="B152" s="83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ht="15.75" customHeight="1" spans="1:26">
      <c r="A153" s="82"/>
      <c r="B153" s="83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ht="15.75" customHeight="1" spans="1:26">
      <c r="A154" s="82"/>
      <c r="B154" s="83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ht="15.75" customHeight="1" spans="1:26">
      <c r="A155" s="82"/>
      <c r="B155" s="83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ht="15.75" customHeight="1" spans="1:26">
      <c r="A156" s="82"/>
      <c r="B156" s="83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ht="15.75" customHeight="1" spans="1:26">
      <c r="A157" s="82"/>
      <c r="B157" s="83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ht="15.75" customHeight="1" spans="1:26">
      <c r="A158" s="82"/>
      <c r="B158" s="83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ht="15.75" customHeight="1" spans="1:26">
      <c r="A159" s="82"/>
      <c r="B159" s="83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ht="15.75" customHeight="1" spans="1:26">
      <c r="A160" s="82"/>
      <c r="B160" s="83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ht="15.75" customHeight="1" spans="1:26">
      <c r="A161" s="82"/>
      <c r="B161" s="83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ht="15.75" customHeight="1" spans="1:26">
      <c r="A162" s="82"/>
      <c r="B162" s="83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ht="15.75" customHeight="1" spans="1:26">
      <c r="A163" s="82"/>
      <c r="B163" s="83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ht="15.75" customHeight="1" spans="1:26">
      <c r="A164" s="82"/>
      <c r="B164" s="83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ht="15.75" customHeight="1" spans="1:26">
      <c r="A165" s="82"/>
      <c r="B165" s="83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ht="15.75" customHeight="1" spans="1:26">
      <c r="A166" s="82"/>
      <c r="B166" s="83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ht="15.75" customHeight="1" spans="1:26">
      <c r="A167" s="82"/>
      <c r="B167" s="83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ht="15.75" customHeight="1" spans="1:26">
      <c r="A168" s="82"/>
      <c r="B168" s="83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ht="15.75" customHeight="1" spans="1:26">
      <c r="A169" s="82"/>
      <c r="B169" s="83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ht="15.75" customHeight="1" spans="1:26">
      <c r="A170" s="82"/>
      <c r="B170" s="83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ht="15.75" customHeight="1" spans="1:26">
      <c r="A171" s="82"/>
      <c r="B171" s="83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ht="15.75" customHeight="1" spans="1:26">
      <c r="A172" s="82"/>
      <c r="B172" s="83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ht="15.75" customHeight="1" spans="1:26">
      <c r="A173" s="82"/>
      <c r="B173" s="83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ht="15.75" customHeight="1" spans="1:26">
      <c r="A174" s="82"/>
      <c r="B174" s="83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ht="15.75" customHeight="1" spans="1:26">
      <c r="A175" s="82"/>
      <c r="B175" s="83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ht="15.75" customHeight="1" spans="1:26">
      <c r="A176" s="82"/>
      <c r="B176" s="83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ht="15.75" customHeight="1" spans="1:26">
      <c r="A177" s="82"/>
      <c r="B177" s="83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ht="15.75" customHeight="1" spans="1:26">
      <c r="A178" s="82"/>
      <c r="B178" s="83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ht="15.75" customHeight="1" spans="1:26">
      <c r="A179" s="82"/>
      <c r="B179" s="83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ht="15.75" customHeight="1" spans="1:26">
      <c r="A180" s="82"/>
      <c r="B180" s="83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ht="15.75" customHeight="1" spans="1:26">
      <c r="A181" s="82"/>
      <c r="B181" s="83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ht="15.75" customHeight="1" spans="1:26">
      <c r="A182" s="82"/>
      <c r="B182" s="83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ht="15.75" customHeight="1" spans="1:26">
      <c r="A183" s="82"/>
      <c r="B183" s="83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ht="15.75" customHeight="1" spans="1:26">
      <c r="A184" s="82"/>
      <c r="B184" s="83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ht="15.75" customHeight="1" spans="1:26">
      <c r="A185" s="82"/>
      <c r="B185" s="83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ht="15.75" customHeight="1" spans="1:26">
      <c r="A186" s="82"/>
      <c r="B186" s="83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ht="15.75" customHeight="1" spans="1:26">
      <c r="A187" s="82"/>
      <c r="B187" s="83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ht="15.75" customHeight="1" spans="1:26">
      <c r="A188" s="82"/>
      <c r="B188" s="83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ht="15.75" customHeight="1" spans="1:26">
      <c r="A189" s="82"/>
      <c r="B189" s="83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ht="15.75" customHeight="1" spans="1:26">
      <c r="A190" s="82"/>
      <c r="B190" s="83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ht="15.75" customHeight="1" spans="1:26">
      <c r="A191" s="82"/>
      <c r="B191" s="83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ht="15.75" customHeight="1" spans="1:26">
      <c r="A192" s="82"/>
      <c r="B192" s="83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ht="15.75" customHeight="1" spans="1:26">
      <c r="A193" s="82"/>
      <c r="B193" s="83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ht="15.75" customHeight="1" spans="1:26">
      <c r="A194" s="82"/>
      <c r="B194" s="83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ht="15.75" customHeight="1" spans="1:26">
      <c r="A195" s="82"/>
      <c r="B195" s="83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ht="15.75" customHeight="1" spans="1:26">
      <c r="A196" s="82"/>
      <c r="B196" s="83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ht="15.75" customHeight="1" spans="1:26">
      <c r="A197" s="82"/>
      <c r="B197" s="83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ht="15.75" customHeight="1" spans="1:26">
      <c r="A198" s="82"/>
      <c r="B198" s="83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ht="15.75" customHeight="1" spans="1:26">
      <c r="A199" s="82"/>
      <c r="B199" s="83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ht="15.75" customHeight="1" spans="1:26">
      <c r="A200" s="82"/>
      <c r="B200" s="83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ht="15.75" customHeight="1" spans="1:26">
      <c r="A201" s="82"/>
      <c r="B201" s="83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ht="15.75" customHeight="1" spans="1:26">
      <c r="A202" s="82"/>
      <c r="B202" s="83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ht="15.75" customHeight="1" spans="1:26">
      <c r="A203" s="82"/>
      <c r="B203" s="83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ht="15.75" customHeight="1" spans="1:26">
      <c r="A204" s="82"/>
      <c r="B204" s="83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ht="15.75" customHeight="1" spans="1:26">
      <c r="A205" s="82"/>
      <c r="B205" s="83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ht="15.75" customHeight="1" spans="1:26">
      <c r="A206" s="82"/>
      <c r="B206" s="83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ht="15.75" customHeight="1" spans="1:26">
      <c r="A207" s="82"/>
      <c r="B207" s="83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ht="15.75" customHeight="1" spans="1:26">
      <c r="A208" s="82"/>
      <c r="B208" s="83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ht="15.75" customHeight="1" spans="1:26">
      <c r="A209" s="82"/>
      <c r="B209" s="83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ht="15.75" customHeight="1" spans="1:26">
      <c r="A210" s="82"/>
      <c r="B210" s="83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ht="15.75" customHeight="1" spans="1:26">
      <c r="A211" s="82"/>
      <c r="B211" s="83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ht="15.75" customHeight="1" spans="1:26">
      <c r="A212" s="82"/>
      <c r="B212" s="83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ht="15.75" customHeight="1" spans="1:26">
      <c r="A213" s="82"/>
      <c r="B213" s="83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ht="15.75" customHeight="1" spans="1:26">
      <c r="A214" s="82"/>
      <c r="B214" s="83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ht="15.75" customHeight="1" spans="1:26">
      <c r="A215" s="82"/>
      <c r="B215" s="83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ht="15.75" customHeight="1" spans="1:26">
      <c r="A216" s="82"/>
      <c r="B216" s="83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ht="15.75" customHeight="1" spans="1:26">
      <c r="A217" s="82"/>
      <c r="B217" s="83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ht="15.75" customHeight="1" spans="1:26">
      <c r="A218" s="82"/>
      <c r="B218" s="83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ht="15.75" customHeight="1" spans="1:26">
      <c r="A219" s="82"/>
      <c r="B219" s="83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ht="15.75" customHeight="1" spans="1:26">
      <c r="A220" s="82"/>
      <c r="B220" s="83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4" t="s">
        <v>13</v>
      </c>
    </row>
    <row r="2" ht="14.25" customHeight="1" spans="1:16">
      <c r="A2" s="45" t="s">
        <v>42</v>
      </c>
    </row>
    <row r="3" ht="14.4" spans="1:16">
      <c r="A3" s="44"/>
    </row>
    <row r="4" ht="49.5" customHeight="1" spans="1:16">
      <c r="A4" s="46" t="s">
        <v>43</v>
      </c>
    </row>
    <row r="5" ht="21" customHeight="1" spans="1:16">
      <c r="A5" s="46" t="s">
        <v>44</v>
      </c>
    </row>
    <row r="6" ht="14.4" spans="1:16">
      <c r="A6" s="47"/>
      <c r="B6" s="47"/>
      <c r="C6" s="47"/>
      <c r="D6" s="47"/>
      <c r="E6" s="47"/>
      <c r="F6" s="47"/>
      <c r="G6" s="47"/>
      <c r="H6" s="47"/>
      <c r="I6" s="48"/>
      <c r="J6" s="47"/>
      <c r="K6" s="47"/>
      <c r="L6" s="47"/>
    </row>
    <row r="7" ht="75" customHeight="1" spans="1:16">
      <c r="A7" s="49" t="s">
        <v>16</v>
      </c>
      <c r="B7" s="50" t="s">
        <v>17</v>
      </c>
      <c r="C7" s="51" t="s">
        <v>18</v>
      </c>
      <c r="D7" s="35"/>
      <c r="E7" s="35"/>
      <c r="F7" s="52"/>
      <c r="G7" s="53" t="s">
        <v>19</v>
      </c>
      <c r="H7" s="53" t="s">
        <v>20</v>
      </c>
      <c r="I7" s="54" t="s">
        <v>21</v>
      </c>
      <c r="J7" s="35"/>
      <c r="K7" s="52"/>
      <c r="L7" s="55" t="s">
        <v>22</v>
      </c>
      <c r="P7" s="56"/>
    </row>
    <row r="8" ht="89.25" customHeight="1" spans="1:16">
      <c r="A8" s="38"/>
      <c r="B8" s="57"/>
      <c r="C8" s="53" t="s">
        <v>23</v>
      </c>
      <c r="D8" s="53" t="s">
        <v>24</v>
      </c>
      <c r="E8" s="53" t="s">
        <v>25</v>
      </c>
      <c r="F8" s="58"/>
      <c r="G8" s="39"/>
      <c r="H8" s="39"/>
      <c r="I8" s="59" t="s">
        <v>26</v>
      </c>
      <c r="J8" s="60" t="s">
        <v>27</v>
      </c>
      <c r="K8" s="60" t="s">
        <v>28</v>
      </c>
      <c r="L8" s="61"/>
    </row>
    <row r="9" ht="40.5" customHeight="1" spans="1:16">
      <c r="A9" s="62">
        <v>1</v>
      </c>
      <c r="B9" s="62">
        <v>2</v>
      </c>
      <c r="C9" s="62">
        <v>3</v>
      </c>
      <c r="D9" s="62">
        <v>4</v>
      </c>
      <c r="E9" s="62">
        <v>5</v>
      </c>
      <c r="F9" s="62" t="s">
        <v>29</v>
      </c>
      <c r="G9" s="62">
        <v>7</v>
      </c>
      <c r="H9" s="62" t="s">
        <v>30</v>
      </c>
      <c r="I9" s="63" t="s">
        <v>31</v>
      </c>
      <c r="J9" s="63">
        <v>10</v>
      </c>
      <c r="K9" s="63">
        <v>11</v>
      </c>
      <c r="L9" s="62" t="s">
        <v>32</v>
      </c>
    </row>
    <row r="10" ht="14.4" spans="1:16">
      <c r="A10" s="64">
        <v>1</v>
      </c>
      <c r="B10" s="65"/>
      <c r="C10" s="66"/>
      <c r="D10" s="66"/>
      <c r="E10" s="66"/>
      <c r="F10" s="67">
        <f t="shared" ref="F10:F16" si="0">C10+D10+E10</f>
        <v>0</v>
      </c>
      <c r="G10" s="68"/>
      <c r="H10" s="68"/>
      <c r="I10" s="69" t="e">
        <f t="shared" ref="I10:I16" si="1">AVERAGE(C10:E10)</f>
        <v>#DIV/0!</v>
      </c>
      <c r="J10" s="69" t="e">
        <f t="shared" ref="J10:J16" si="2">STDEV(C10:E10)</f>
        <v>#DIV/0!</v>
      </c>
      <c r="K10" s="70" t="e">
        <f t="shared" ref="K10:K16" si="3">J10/I10</f>
        <v>#DIV/0!</v>
      </c>
      <c r="L10" s="66" t="e">
        <f t="shared" ref="L10:L16" si="4">F10/H10*G10</f>
        <v>#DIV/0!</v>
      </c>
    </row>
    <row r="11" ht="14.4" spans="1:16">
      <c r="A11" s="64">
        <v>2</v>
      </c>
      <c r="B11" s="65"/>
      <c r="C11" s="66"/>
      <c r="D11" s="66"/>
      <c r="E11" s="66"/>
      <c r="F11" s="67">
        <f t="shared" si="0"/>
        <v>0</v>
      </c>
      <c r="G11" s="68"/>
      <c r="H11" s="68"/>
      <c r="I11" s="69" t="e">
        <f t="shared" si="1"/>
        <v>#DIV/0!</v>
      </c>
      <c r="J11" s="69" t="e">
        <f t="shared" si="2"/>
        <v>#DIV/0!</v>
      </c>
      <c r="K11" s="70" t="e">
        <f t="shared" si="3"/>
        <v>#DIV/0!</v>
      </c>
      <c r="L11" s="66" t="e">
        <f t="shared" si="4"/>
        <v>#DIV/0!</v>
      </c>
    </row>
    <row r="12" ht="14.4" spans="1:16">
      <c r="A12" s="64">
        <v>3</v>
      </c>
      <c r="B12" s="65"/>
      <c r="C12" s="66"/>
      <c r="D12" s="66"/>
      <c r="E12" s="66"/>
      <c r="F12" s="67">
        <f t="shared" si="0"/>
        <v>0</v>
      </c>
      <c r="G12" s="68"/>
      <c r="H12" s="68"/>
      <c r="I12" s="69" t="e">
        <f t="shared" si="1"/>
        <v>#DIV/0!</v>
      </c>
      <c r="J12" s="69" t="e">
        <f t="shared" si="2"/>
        <v>#DIV/0!</v>
      </c>
      <c r="K12" s="70" t="e">
        <f t="shared" si="3"/>
        <v>#DIV/0!</v>
      </c>
      <c r="L12" s="66" t="e">
        <f t="shared" si="4"/>
        <v>#DIV/0!</v>
      </c>
    </row>
    <row r="13" ht="14.4" spans="1:16">
      <c r="A13" s="64">
        <v>4</v>
      </c>
      <c r="B13" s="65"/>
      <c r="C13" s="66"/>
      <c r="D13" s="66"/>
      <c r="E13" s="66"/>
      <c r="F13" s="67">
        <f t="shared" si="0"/>
        <v>0</v>
      </c>
      <c r="G13" s="68"/>
      <c r="H13" s="68"/>
      <c r="I13" s="69" t="e">
        <f t="shared" si="1"/>
        <v>#DIV/0!</v>
      </c>
      <c r="J13" s="69" t="e">
        <f t="shared" si="2"/>
        <v>#DIV/0!</v>
      </c>
      <c r="K13" s="70" t="e">
        <f t="shared" si="3"/>
        <v>#DIV/0!</v>
      </c>
      <c r="L13" s="66" t="e">
        <f t="shared" si="4"/>
        <v>#DIV/0!</v>
      </c>
    </row>
    <row r="14" ht="14.4" spans="1:16">
      <c r="A14" s="64">
        <v>5</v>
      </c>
      <c r="B14" s="65"/>
      <c r="C14" s="66"/>
      <c r="D14" s="66"/>
      <c r="E14" s="66"/>
      <c r="F14" s="67">
        <f t="shared" si="0"/>
        <v>0</v>
      </c>
      <c r="G14" s="68"/>
      <c r="H14" s="68"/>
      <c r="I14" s="69" t="e">
        <f t="shared" si="1"/>
        <v>#DIV/0!</v>
      </c>
      <c r="J14" s="69" t="e">
        <f t="shared" si="2"/>
        <v>#DIV/0!</v>
      </c>
      <c r="K14" s="70" t="e">
        <f t="shared" si="3"/>
        <v>#DIV/0!</v>
      </c>
      <c r="L14" s="66" t="e">
        <f t="shared" si="4"/>
        <v>#DIV/0!</v>
      </c>
    </row>
    <row r="15" ht="14.4" spans="1:16">
      <c r="A15" s="64">
        <v>6</v>
      </c>
      <c r="B15" s="65"/>
      <c r="C15" s="66"/>
      <c r="D15" s="66"/>
      <c r="E15" s="66"/>
      <c r="F15" s="67">
        <f t="shared" si="0"/>
        <v>0</v>
      </c>
      <c r="G15" s="68"/>
      <c r="H15" s="68"/>
      <c r="I15" s="69" t="e">
        <f t="shared" si="1"/>
        <v>#DIV/0!</v>
      </c>
      <c r="J15" s="69" t="e">
        <f t="shared" si="2"/>
        <v>#DIV/0!</v>
      </c>
      <c r="K15" s="70" t="e">
        <f t="shared" si="3"/>
        <v>#DIV/0!</v>
      </c>
      <c r="L15" s="66" t="e">
        <f t="shared" si="4"/>
        <v>#DIV/0!</v>
      </c>
    </row>
    <row r="16" ht="14.4" spans="1:16">
      <c r="A16" s="64">
        <v>7</v>
      </c>
      <c r="B16" s="65"/>
      <c r="C16" s="66"/>
      <c r="D16" s="66"/>
      <c r="E16" s="66"/>
      <c r="F16" s="67">
        <f t="shared" si="0"/>
        <v>0</v>
      </c>
      <c r="G16" s="68"/>
      <c r="H16" s="68"/>
      <c r="I16" s="69" t="e">
        <f t="shared" si="1"/>
        <v>#DIV/0!</v>
      </c>
      <c r="J16" s="69" t="e">
        <f t="shared" si="2"/>
        <v>#DIV/0!</v>
      </c>
      <c r="K16" s="70" t="e">
        <f t="shared" si="3"/>
        <v>#DIV/0!</v>
      </c>
      <c r="L16" s="66" t="e">
        <f t="shared" si="4"/>
        <v>#DIV/0!</v>
      </c>
    </row>
    <row r="17" ht="6" customHeight="1" spans="1:12">
      <c r="A17" s="71"/>
      <c r="B17" s="71"/>
      <c r="C17" s="71"/>
      <c r="D17" s="71"/>
      <c r="E17" s="71"/>
      <c r="F17" s="72"/>
      <c r="G17" s="71"/>
      <c r="H17" s="71"/>
      <c r="I17" s="73"/>
      <c r="J17" s="73"/>
      <c r="K17" s="74"/>
      <c r="L17" s="73"/>
    </row>
    <row r="18" ht="33" customHeight="1" spans="1:12">
      <c r="A18" s="75" t="s">
        <v>33</v>
      </c>
      <c r="B18" s="35"/>
      <c r="C18" s="35"/>
      <c r="D18" s="35"/>
      <c r="E18" s="35"/>
      <c r="F18" s="35"/>
      <c r="G18" s="35"/>
      <c r="H18" s="35"/>
      <c r="I18" s="35"/>
      <c r="J18" s="76"/>
      <c r="K18" s="76"/>
      <c r="L18" s="77" t="e">
        <f>SUM(L10:L17)</f>
        <v>#DIV/0!</v>
      </c>
    </row>
    <row r="19" ht="14.4" spans="1:12">
      <c r="A19" s="47"/>
      <c r="C19" s="47"/>
      <c r="D19" s="47"/>
      <c r="E19" s="47"/>
      <c r="F19" s="47"/>
      <c r="G19" s="47"/>
      <c r="H19" s="47"/>
      <c r="I19" s="48"/>
      <c r="J19" s="47"/>
      <c r="K19" s="47"/>
      <c r="L19" s="4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31"/>
      <c r="B1" s="32" t="s">
        <v>45</v>
      </c>
    </row>
    <row r="2" ht="32.25" customHeight="1" spans="1:2">
      <c r="A2" s="33" t="s">
        <v>46</v>
      </c>
    </row>
    <row r="3" ht="33.75" customHeight="1" spans="1:2">
      <c r="A3" s="33"/>
    </row>
    <row r="4" ht="15.75" customHeight="1" spans="1:2">
      <c r="A4" s="34" t="s">
        <v>1</v>
      </c>
      <c r="B4" s="35"/>
    </row>
    <row r="5" ht="15.75" customHeight="1" spans="1:2">
      <c r="A5" s="36" t="s">
        <v>2</v>
      </c>
      <c r="B5" s="37" t="s">
        <v>47</v>
      </c>
    </row>
    <row r="6" ht="54.75" customHeight="1" spans="1:2">
      <c r="A6" s="38"/>
      <c r="B6" s="37" t="s">
        <v>48</v>
      </c>
    </row>
    <row r="7" ht="42" customHeight="1" spans="1:2">
      <c r="A7" s="38"/>
      <c r="B7" s="37" t="s">
        <v>49</v>
      </c>
    </row>
    <row r="8" ht="38.25" customHeight="1" spans="1:2">
      <c r="A8" s="39"/>
      <c r="B8" s="37" t="s">
        <v>50</v>
      </c>
    </row>
    <row r="9" ht="111" customHeight="1" spans="1:2">
      <c r="A9" s="40" t="s">
        <v>51</v>
      </c>
      <c r="B9" s="40" t="s">
        <v>52</v>
      </c>
    </row>
    <row r="10" ht="15.75" customHeight="1" spans="1:2">
      <c r="A10" s="40" t="s">
        <v>53</v>
      </c>
      <c r="B10" s="40"/>
    </row>
    <row r="11" ht="98.25" customHeight="1" spans="1:2">
      <c r="A11" s="40" t="s">
        <v>54</v>
      </c>
      <c r="B11" s="41" t="s">
        <v>6</v>
      </c>
    </row>
    <row r="12" ht="15.75" customHeight="1" spans="1:2">
      <c r="A12" s="31"/>
      <c r="B12" s="31"/>
    </row>
    <row r="13" ht="15.75" customHeight="1" spans="1:2">
      <c r="A13" s="42"/>
      <c r="B13" s="31"/>
    </row>
    <row r="14" ht="15.75" customHeight="1" spans="1:2">
      <c r="A14" s="43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Z994"/>
  <sheetViews>
    <sheetView tabSelected="1" topLeftCell="A4" workbookViewId="0">
      <selection activeCell="E17" sqref="E17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customHeight="1" spans="1:26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53" customHeight="1" spans="1:26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36" customHeight="1" spans="1:26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26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26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18" customHeight="1" spans="1:26">
      <c r="A6" s="15"/>
      <c r="B6" s="15"/>
      <c r="C6" s="15"/>
      <c r="D6" s="15"/>
      <c r="E6" s="15"/>
      <c r="F6" s="15"/>
      <c r="G6" s="15"/>
      <c r="H6" s="15"/>
      <c r="I6" s="15"/>
    </row>
    <row r="7" ht="14.4" spans="1:26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39.6" spans="1:26">
      <c r="A8" s="17">
        <v>1</v>
      </c>
      <c r="B8" s="18" t="s">
        <v>64</v>
      </c>
      <c r="C8" s="19" t="s">
        <v>65</v>
      </c>
      <c r="D8" s="20">
        <v>2500</v>
      </c>
      <c r="E8" s="20">
        <v>2700</v>
      </c>
      <c r="F8" s="20">
        <v>3000</v>
      </c>
      <c r="G8" s="19">
        <v>26</v>
      </c>
      <c r="H8" s="20">
        <f t="shared" ref="H8:H11" si="0">MIN(D8:F8)</f>
        <v>2500</v>
      </c>
      <c r="I8" s="21">
        <f t="shared" ref="I8:I11" si="1">G8*H8</f>
        <v>65000</v>
      </c>
    </row>
    <row r="9" ht="26.4" spans="1:26">
      <c r="A9" s="17">
        <v>2</v>
      </c>
      <c r="B9" s="18" t="s">
        <v>66</v>
      </c>
      <c r="C9" s="19" t="s">
        <v>65</v>
      </c>
      <c r="D9" s="20">
        <v>4000</v>
      </c>
      <c r="E9" s="20">
        <v>4300</v>
      </c>
      <c r="F9" s="20">
        <v>4500</v>
      </c>
      <c r="G9" s="19">
        <v>4</v>
      </c>
      <c r="H9" s="20">
        <f t="shared" si="0"/>
        <v>4000</v>
      </c>
      <c r="I9" s="21">
        <f t="shared" si="1"/>
        <v>16000</v>
      </c>
    </row>
    <row r="10" ht="66" spans="1:26">
      <c r="A10" s="17">
        <v>3</v>
      </c>
      <c r="B10" s="18" t="s">
        <v>67</v>
      </c>
      <c r="C10" s="22" t="s">
        <v>65</v>
      </c>
      <c r="D10" s="23">
        <v>800</v>
      </c>
      <c r="E10" s="23">
        <v>1000</v>
      </c>
      <c r="F10" s="23">
        <v>1100</v>
      </c>
      <c r="G10" s="22">
        <v>10</v>
      </c>
      <c r="H10" s="23">
        <f t="shared" si="0"/>
        <v>800</v>
      </c>
      <c r="I10" s="24">
        <f t="shared" si="1"/>
        <v>8000</v>
      </c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ht="39.6" spans="1:26">
      <c r="A11" s="17">
        <v>4</v>
      </c>
      <c r="B11" s="18" t="s">
        <v>68</v>
      </c>
      <c r="C11" s="22" t="s">
        <v>65</v>
      </c>
      <c r="D11" s="23">
        <v>6000</v>
      </c>
      <c r="E11" s="23">
        <v>6100</v>
      </c>
      <c r="F11" s="23">
        <v>6300</v>
      </c>
      <c r="G11" s="22">
        <v>5</v>
      </c>
      <c r="H11" s="23">
        <f t="shared" si="0"/>
        <v>6000</v>
      </c>
      <c r="I11" s="24">
        <f t="shared" si="1"/>
        <v>30000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ht="15.75" customHeight="1" spans="1:26">
      <c r="A12" s="26" t="s">
        <v>69</v>
      </c>
      <c r="B12" s="27"/>
      <c r="C12" s="27"/>
      <c r="D12" s="27"/>
      <c r="E12" s="27"/>
      <c r="F12" s="27"/>
      <c r="G12" s="27"/>
      <c r="H12" s="27"/>
      <c r="I12" s="28">
        <f>SUM(I8:I11)</f>
        <v>119000</v>
      </c>
    </row>
    <row r="13" ht="15.75" customHeight="1" spans="1:26">
      <c r="A13" s="1"/>
      <c r="B13" s="1"/>
      <c r="C13" s="1"/>
      <c r="D13" s="1"/>
      <c r="E13" s="1"/>
      <c r="F13" s="1"/>
      <c r="G13" s="1"/>
      <c r="H13" s="29"/>
      <c r="I13" s="1"/>
    </row>
    <row r="14" ht="15.75" customHeight="1" spans="1:26">
      <c r="A14" s="1"/>
      <c r="B14" s="1"/>
      <c r="C14" s="1"/>
      <c r="D14" s="1"/>
      <c r="E14" s="1"/>
      <c r="F14" s="1"/>
      <c r="G14" s="1"/>
      <c r="H14" s="29"/>
      <c r="I14" s="1"/>
    </row>
    <row r="15" ht="15.75" customHeight="1" spans="1:26">
      <c r="A15" s="1"/>
      <c r="B15" s="1"/>
      <c r="C15" s="1"/>
      <c r="D15" s="1"/>
      <c r="E15" s="1"/>
      <c r="F15" s="1"/>
      <c r="G15" s="1"/>
      <c r="H15" s="29"/>
      <c r="I15" s="1"/>
    </row>
    <row r="16" ht="15.75" customHeight="1" spans="1:26">
      <c r="H16" s="30"/>
    </row>
    <row r="17" ht="15.75" customHeight="1" spans="8:8">
      <c r="H17" s="30"/>
    </row>
    <row r="18" ht="15.75" customHeight="1" spans="8:8">
      <c r="H18" s="30"/>
    </row>
    <row r="19" ht="15.75" customHeight="1" spans="8:8">
      <c r="H19" s="30"/>
    </row>
    <row r="20" ht="15.75" customHeight="1" spans="8:8">
      <c r="H20" s="30"/>
    </row>
    <row r="21" ht="15.75" customHeight="1" spans="8:8">
      <c r="H21" s="30"/>
    </row>
    <row r="22" ht="15.75" customHeight="1" spans="8:8">
      <c r="H22" s="30"/>
    </row>
    <row r="23" ht="15.75" customHeight="1" spans="8:8">
      <c r="H23" s="30"/>
    </row>
    <row r="24" ht="15.75" customHeight="1" spans="8:8">
      <c r="H24" s="30"/>
    </row>
    <row r="25" ht="15.75" customHeight="1" spans="8:8">
      <c r="H25" s="30"/>
    </row>
    <row r="26" ht="15.75" customHeight="1" spans="8:8">
      <c r="H26" s="30"/>
    </row>
    <row r="27" ht="15.75" customHeight="1" spans="8:8">
      <c r="H27" s="30"/>
    </row>
    <row r="28" ht="15.75" customHeight="1" spans="8:8">
      <c r="H28" s="30"/>
    </row>
    <row r="29" ht="15.75" customHeight="1" spans="8:8">
      <c r="H29" s="30"/>
    </row>
    <row r="30" ht="15.75" customHeight="1" spans="8:8">
      <c r="H30" s="30"/>
    </row>
    <row r="31" ht="15.75" customHeight="1" spans="8:8">
      <c r="H31" s="30"/>
    </row>
    <row r="32" ht="15.75" customHeight="1" spans="8:8">
      <c r="H32" s="30"/>
    </row>
    <row r="33" ht="15.75" customHeight="1" spans="8:8">
      <c r="H33" s="30"/>
    </row>
    <row r="34" ht="15.75" customHeight="1" spans="8:8">
      <c r="H34" s="30"/>
    </row>
    <row r="35" ht="15.75" customHeight="1" spans="8:8">
      <c r="H35" s="30"/>
    </row>
    <row r="36" ht="15.75" customHeight="1" spans="8:8">
      <c r="H36" s="30"/>
    </row>
    <row r="37" ht="15.75" customHeight="1" spans="8:8">
      <c r="H37" s="30"/>
    </row>
    <row r="38" ht="15.75" customHeight="1" spans="8:8">
      <c r="H38" s="30"/>
    </row>
    <row r="39" ht="15.75" customHeight="1" spans="8:8">
      <c r="H39" s="30"/>
    </row>
    <row r="40" ht="15.75" customHeight="1" spans="8:8">
      <c r="H40" s="30"/>
    </row>
    <row r="41" ht="15.75" customHeight="1" spans="8:8">
      <c r="H41" s="30"/>
    </row>
    <row r="42" ht="15.75" customHeight="1" spans="8:8">
      <c r="H42" s="30"/>
    </row>
    <row r="43" ht="15.75" customHeight="1" spans="8:8">
      <c r="H43" s="30"/>
    </row>
    <row r="44" ht="15.75" customHeight="1" spans="8:8">
      <c r="H44" s="30"/>
    </row>
    <row r="45" ht="15.75" customHeight="1" spans="8:8">
      <c r="H45" s="30"/>
    </row>
    <row r="46" ht="15.75" customHeight="1" spans="8:8">
      <c r="H46" s="30"/>
    </row>
    <row r="47" ht="15.75" customHeight="1" spans="8:8">
      <c r="H47" s="30"/>
    </row>
    <row r="48" ht="15.75" customHeight="1" spans="8:8">
      <c r="H48" s="30"/>
    </row>
    <row r="49" ht="15.75" customHeight="1" spans="8:8">
      <c r="H49" s="30"/>
    </row>
    <row r="50" ht="15.75" customHeight="1" spans="8:8">
      <c r="H50" s="30"/>
    </row>
    <row r="51" ht="15.75" customHeight="1" spans="8:8">
      <c r="H51" s="30"/>
    </row>
    <row r="52" ht="15.75" customHeight="1" spans="8:8">
      <c r="H52" s="30"/>
    </row>
    <row r="53" ht="15.75" customHeight="1" spans="8:8">
      <c r="H53" s="30"/>
    </row>
    <row r="54" ht="15.75" customHeight="1" spans="8:8">
      <c r="H54" s="30"/>
    </row>
    <row r="55" ht="15.75" customHeight="1" spans="8:8">
      <c r="H55" s="30"/>
    </row>
    <row r="56" ht="15.75" customHeight="1" spans="8:8">
      <c r="H56" s="30"/>
    </row>
    <row r="57" ht="15.75" customHeight="1" spans="8:8">
      <c r="H57" s="30"/>
    </row>
    <row r="58" ht="15.75" customHeight="1" spans="8:8">
      <c r="H58" s="30"/>
    </row>
    <row r="59" ht="15.75" customHeight="1" spans="8:8">
      <c r="H59" s="30"/>
    </row>
    <row r="60" ht="15.75" customHeight="1" spans="8:8">
      <c r="H60" s="30"/>
    </row>
    <row r="61" ht="15.75" customHeight="1" spans="8:8">
      <c r="H61" s="30"/>
    </row>
    <row r="62" ht="15.75" customHeight="1" spans="8:8">
      <c r="H62" s="30"/>
    </row>
    <row r="63" ht="15.75" customHeight="1" spans="8:8">
      <c r="H63" s="30"/>
    </row>
    <row r="64" ht="15.75" customHeight="1" spans="8:8">
      <c r="H64" s="30"/>
    </row>
    <row r="65" ht="15.75" customHeight="1" spans="8:8">
      <c r="H65" s="30"/>
    </row>
    <row r="66" ht="15.75" customHeight="1" spans="8:8">
      <c r="H66" s="30"/>
    </row>
    <row r="67" ht="15.75" customHeight="1" spans="8:8">
      <c r="H67" s="30"/>
    </row>
    <row r="68" ht="15.75" customHeight="1" spans="8:8">
      <c r="H68" s="30"/>
    </row>
    <row r="69" ht="15.75" customHeight="1" spans="8:8">
      <c r="H69" s="30"/>
    </row>
    <row r="70" ht="15.75" customHeight="1" spans="8:8">
      <c r="H70" s="30"/>
    </row>
    <row r="71" ht="15.75" customHeight="1" spans="8:8">
      <c r="H71" s="30"/>
    </row>
    <row r="72" ht="15.75" customHeight="1" spans="8:8">
      <c r="H72" s="30"/>
    </row>
    <row r="73" ht="15.75" customHeight="1" spans="8:8">
      <c r="H73" s="30"/>
    </row>
    <row r="74" ht="15.75" customHeight="1" spans="8:8">
      <c r="H74" s="30"/>
    </row>
    <row r="75" ht="15.75" customHeight="1" spans="8:8">
      <c r="H75" s="30"/>
    </row>
    <row r="76" ht="15.75" customHeight="1" spans="8:8">
      <c r="H76" s="30"/>
    </row>
    <row r="77" ht="15.75" customHeight="1" spans="8:8">
      <c r="H77" s="30"/>
    </row>
    <row r="78" ht="15.75" customHeight="1" spans="8:8">
      <c r="H78" s="30"/>
    </row>
    <row r="79" ht="15.75" customHeight="1" spans="8:8">
      <c r="H79" s="30"/>
    </row>
    <row r="80" ht="15.75" customHeight="1" spans="8:8">
      <c r="H80" s="30"/>
    </row>
    <row r="81" ht="15.75" customHeight="1" spans="8:8">
      <c r="H81" s="30"/>
    </row>
    <row r="82" ht="15.75" customHeight="1" spans="8:8">
      <c r="H82" s="30"/>
    </row>
    <row r="83" ht="15.75" customHeight="1" spans="8:8">
      <c r="H83" s="30"/>
    </row>
    <row r="84" ht="15.75" customHeight="1" spans="8:8">
      <c r="H84" s="30"/>
    </row>
    <row r="85" ht="15.75" customHeight="1" spans="8:8">
      <c r="H85" s="30"/>
    </row>
    <row r="86" ht="15.75" customHeight="1" spans="8:8">
      <c r="H86" s="30"/>
    </row>
    <row r="87" ht="15.75" customHeight="1" spans="8:8">
      <c r="H87" s="30"/>
    </row>
    <row r="88" ht="15.75" customHeight="1" spans="8:8">
      <c r="H88" s="30"/>
    </row>
    <row r="89" ht="15.75" customHeight="1" spans="8:8">
      <c r="H89" s="30"/>
    </row>
    <row r="90" ht="15.75" customHeight="1" spans="8:8">
      <c r="H90" s="30"/>
    </row>
    <row r="91" ht="15.75" customHeight="1" spans="8:8">
      <c r="H91" s="30"/>
    </row>
    <row r="92" ht="15.75" customHeight="1" spans="8:8">
      <c r="H92" s="30"/>
    </row>
    <row r="93" ht="15.75" customHeight="1" spans="8:8">
      <c r="H93" s="30"/>
    </row>
    <row r="94" ht="15.75" customHeight="1" spans="8:8">
      <c r="H94" s="30"/>
    </row>
    <row r="95" ht="15.75" customHeight="1" spans="8:8">
      <c r="H95" s="30"/>
    </row>
    <row r="96" ht="15.75" customHeight="1" spans="8:8">
      <c r="H96" s="30"/>
    </row>
    <row r="97" ht="15.75" customHeight="1" spans="8:8">
      <c r="H97" s="30"/>
    </row>
    <row r="98" ht="15.75" customHeight="1" spans="8:8">
      <c r="H98" s="30"/>
    </row>
    <row r="99" ht="15.75" customHeight="1" spans="8:8">
      <c r="H99" s="30"/>
    </row>
    <row r="100" ht="15.75" customHeight="1" spans="8:8">
      <c r="H100" s="30"/>
    </row>
    <row r="101" ht="15.75" customHeight="1" spans="8:8">
      <c r="H101" s="30"/>
    </row>
    <row r="102" ht="15.75" customHeight="1" spans="8:8">
      <c r="H102" s="30"/>
    </row>
    <row r="103" ht="15.75" customHeight="1" spans="8:8">
      <c r="H103" s="30"/>
    </row>
    <row r="104" ht="15.75" customHeight="1" spans="8:8">
      <c r="H104" s="30"/>
    </row>
    <row r="105" ht="15.75" customHeight="1" spans="8:8">
      <c r="H105" s="30"/>
    </row>
    <row r="106" ht="15.75" customHeight="1" spans="8:8">
      <c r="H106" s="30"/>
    </row>
    <row r="107" ht="15.75" customHeight="1" spans="8:8">
      <c r="H107" s="30"/>
    </row>
    <row r="108" ht="15.75" customHeight="1" spans="8:8">
      <c r="H108" s="30"/>
    </row>
    <row r="109" ht="15.75" customHeight="1" spans="8:8">
      <c r="H109" s="30"/>
    </row>
    <row r="110" ht="15.75" customHeight="1" spans="8:8">
      <c r="H110" s="30"/>
    </row>
    <row r="111" ht="15.75" customHeight="1" spans="8:8">
      <c r="H111" s="30"/>
    </row>
    <row r="112" ht="15.75" customHeight="1" spans="8:8">
      <c r="H112" s="30"/>
    </row>
    <row r="113" ht="15.75" customHeight="1" spans="8:8">
      <c r="H113" s="30"/>
    </row>
    <row r="114" ht="15.75" customHeight="1" spans="8:8">
      <c r="H114" s="30"/>
    </row>
    <row r="115" ht="15.75" customHeight="1" spans="8:8">
      <c r="H115" s="30"/>
    </row>
    <row r="116" ht="15.75" customHeight="1" spans="8:8">
      <c r="H116" s="30"/>
    </row>
    <row r="117" ht="15.75" customHeight="1" spans="8:8">
      <c r="H117" s="30"/>
    </row>
    <row r="118" ht="15.75" customHeight="1" spans="8:8">
      <c r="H118" s="30"/>
    </row>
    <row r="119" ht="15.75" customHeight="1" spans="8:8">
      <c r="H119" s="30"/>
    </row>
    <row r="120" ht="15.75" customHeight="1" spans="8:8">
      <c r="H120" s="30"/>
    </row>
    <row r="121" ht="15.75" customHeight="1" spans="8:8">
      <c r="H121" s="30"/>
    </row>
    <row r="122" ht="15.75" customHeight="1" spans="8:8">
      <c r="H122" s="30"/>
    </row>
    <row r="123" ht="15.75" customHeight="1" spans="8:8">
      <c r="H123" s="30"/>
    </row>
    <row r="124" ht="15.75" customHeight="1" spans="8:8">
      <c r="H124" s="30"/>
    </row>
    <row r="125" ht="15.75" customHeight="1" spans="8:8">
      <c r="H125" s="30"/>
    </row>
    <row r="126" ht="15.75" customHeight="1" spans="8:8">
      <c r="H126" s="30"/>
    </row>
    <row r="127" ht="15.75" customHeight="1" spans="8:8">
      <c r="H127" s="30"/>
    </row>
    <row r="128" ht="15.75" customHeight="1" spans="8:8">
      <c r="H128" s="30"/>
    </row>
    <row r="129" ht="15.75" customHeight="1" spans="8:8">
      <c r="H129" s="30"/>
    </row>
    <row r="130" ht="15.75" customHeight="1" spans="8:8">
      <c r="H130" s="30"/>
    </row>
    <row r="131" ht="15.75" customHeight="1" spans="8:8">
      <c r="H131" s="30"/>
    </row>
    <row r="132" ht="15.75" customHeight="1" spans="8:8">
      <c r="H132" s="30"/>
    </row>
    <row r="133" ht="15.75" customHeight="1" spans="8:8">
      <c r="H133" s="30"/>
    </row>
    <row r="134" ht="15.75" customHeight="1" spans="8:8">
      <c r="H134" s="30"/>
    </row>
    <row r="135" ht="15.75" customHeight="1" spans="8:8">
      <c r="H135" s="30"/>
    </row>
    <row r="136" ht="15.75" customHeight="1" spans="8:8">
      <c r="H136" s="30"/>
    </row>
    <row r="137" ht="15.75" customHeight="1" spans="8:8">
      <c r="H137" s="30"/>
    </row>
    <row r="138" ht="15.75" customHeight="1" spans="8:8">
      <c r="H138" s="30"/>
    </row>
    <row r="139" ht="15.75" customHeight="1" spans="8:8">
      <c r="H139" s="30"/>
    </row>
    <row r="140" ht="15.75" customHeight="1" spans="8:8">
      <c r="H140" s="30"/>
    </row>
    <row r="141" ht="15.75" customHeight="1" spans="8:8">
      <c r="H141" s="30"/>
    </row>
    <row r="142" ht="15.75" customHeight="1" spans="8:8">
      <c r="H142" s="30"/>
    </row>
    <row r="143" ht="15.75" customHeight="1" spans="8:8">
      <c r="H143" s="30"/>
    </row>
    <row r="144" ht="15.75" customHeight="1" spans="8:8">
      <c r="H144" s="30"/>
    </row>
    <row r="145" ht="15.75" customHeight="1" spans="8:8">
      <c r="H145" s="30"/>
    </row>
    <row r="146" ht="15.75" customHeight="1" spans="8:8">
      <c r="H146" s="30"/>
    </row>
    <row r="147" ht="15.75" customHeight="1" spans="8:8">
      <c r="H147" s="30"/>
    </row>
    <row r="148" ht="15.75" customHeight="1" spans="8:8">
      <c r="H148" s="30"/>
    </row>
    <row r="149" ht="15.75" customHeight="1" spans="8:8">
      <c r="H149" s="30"/>
    </row>
    <row r="150" ht="15.75" customHeight="1" spans="8:8">
      <c r="H150" s="30"/>
    </row>
    <row r="151" ht="15.75" customHeight="1" spans="8:8">
      <c r="H151" s="30"/>
    </row>
    <row r="152" ht="15.75" customHeight="1" spans="8:8">
      <c r="H152" s="30"/>
    </row>
    <row r="153" ht="15.75" customHeight="1" spans="8:8">
      <c r="H153" s="30"/>
    </row>
    <row r="154" ht="15.75" customHeight="1" spans="8:8">
      <c r="H154" s="30"/>
    </row>
    <row r="155" ht="15.75" customHeight="1" spans="8:8">
      <c r="H155" s="30"/>
    </row>
    <row r="156" ht="15.75" customHeight="1" spans="8:8">
      <c r="H156" s="30"/>
    </row>
    <row r="157" ht="15.75" customHeight="1" spans="8:8">
      <c r="H157" s="30"/>
    </row>
    <row r="158" ht="15.75" customHeight="1" spans="8:8">
      <c r="H158" s="30"/>
    </row>
    <row r="159" ht="15.75" customHeight="1" spans="8:8">
      <c r="H159" s="30"/>
    </row>
    <row r="160" ht="15.75" customHeight="1" spans="8:8">
      <c r="H160" s="30"/>
    </row>
    <row r="161" ht="15.75" customHeight="1" spans="8:8">
      <c r="H161" s="30"/>
    </row>
    <row r="162" ht="15.75" customHeight="1" spans="8:8">
      <c r="H162" s="30"/>
    </row>
    <row r="163" ht="15.75" customHeight="1" spans="8:8">
      <c r="H163" s="30"/>
    </row>
    <row r="164" ht="15.75" customHeight="1" spans="8:8">
      <c r="H164" s="30"/>
    </row>
    <row r="165" ht="15.75" customHeight="1" spans="8:8">
      <c r="H165" s="30"/>
    </row>
    <row r="166" ht="15.75" customHeight="1" spans="8:8">
      <c r="H166" s="30"/>
    </row>
    <row r="167" ht="15.75" customHeight="1" spans="8:8">
      <c r="H167" s="30"/>
    </row>
    <row r="168" ht="15.75" customHeight="1" spans="8:8">
      <c r="H168" s="30"/>
    </row>
    <row r="169" ht="15.75" customHeight="1" spans="8:8">
      <c r="H169" s="30"/>
    </row>
    <row r="170" ht="15.75" customHeight="1" spans="8:8">
      <c r="H170" s="30"/>
    </row>
    <row r="171" ht="15.75" customHeight="1" spans="8:8">
      <c r="H171" s="30"/>
    </row>
    <row r="172" ht="15.75" customHeight="1" spans="8:8">
      <c r="H172" s="30"/>
    </row>
    <row r="173" ht="15.75" customHeight="1" spans="8:8">
      <c r="H173" s="30"/>
    </row>
    <row r="174" ht="15.75" customHeight="1" spans="8:8">
      <c r="H174" s="30"/>
    </row>
    <row r="175" ht="15.75" customHeight="1" spans="8:8">
      <c r="H175" s="30"/>
    </row>
    <row r="176" ht="15.75" customHeight="1" spans="8:8">
      <c r="H176" s="30"/>
    </row>
    <row r="177" ht="15.75" customHeight="1" spans="8:8">
      <c r="H177" s="30"/>
    </row>
    <row r="178" ht="15.75" customHeight="1" spans="8:8">
      <c r="H178" s="30"/>
    </row>
    <row r="179" ht="15.75" customHeight="1" spans="8:8">
      <c r="H179" s="30"/>
    </row>
    <row r="180" ht="15.75" customHeight="1" spans="8:8">
      <c r="H180" s="30"/>
    </row>
    <row r="181" ht="15.75" customHeight="1" spans="8:8">
      <c r="H181" s="30"/>
    </row>
    <row r="182" ht="15.75" customHeight="1" spans="8:8">
      <c r="H182" s="30"/>
    </row>
    <row r="183" ht="15.75" customHeight="1" spans="8:8">
      <c r="H183" s="30"/>
    </row>
    <row r="184" ht="15.75" customHeight="1" spans="8:8">
      <c r="H184" s="30"/>
    </row>
    <row r="185" ht="15.75" customHeight="1" spans="8:8">
      <c r="H185" s="30"/>
    </row>
    <row r="186" ht="15.75" customHeight="1" spans="8:8">
      <c r="H186" s="30"/>
    </row>
    <row r="187" ht="15.75" customHeight="1" spans="8:8">
      <c r="H187" s="30"/>
    </row>
    <row r="188" ht="15.75" customHeight="1" spans="8:8">
      <c r="H188" s="30"/>
    </row>
    <row r="189" ht="15.75" customHeight="1" spans="8:8">
      <c r="H189" s="30"/>
    </row>
    <row r="190" ht="15.75" customHeight="1" spans="8:8">
      <c r="H190" s="30"/>
    </row>
    <row r="191" ht="15.75" customHeight="1" spans="8:8">
      <c r="H191" s="30"/>
    </row>
    <row r="192" ht="15.75" customHeight="1" spans="8:8">
      <c r="H192" s="30"/>
    </row>
    <row r="193" ht="15.75" customHeight="1" spans="8:8">
      <c r="H193" s="30"/>
    </row>
    <row r="194" ht="15.75" customHeight="1" spans="8:8">
      <c r="H194" s="30"/>
    </row>
    <row r="195" ht="15.75" customHeight="1" spans="8:8">
      <c r="H195" s="30"/>
    </row>
    <row r="196" ht="15.75" customHeight="1" spans="8:8">
      <c r="H196" s="30"/>
    </row>
    <row r="197" ht="15.75" customHeight="1" spans="8:8">
      <c r="H197" s="30"/>
    </row>
    <row r="198" ht="15.75" customHeight="1" spans="8:8">
      <c r="H198" s="30"/>
    </row>
    <row r="199" ht="15.75" customHeight="1" spans="8:8">
      <c r="H199" s="30"/>
    </row>
    <row r="200" ht="15.75" customHeight="1" spans="8:8">
      <c r="H200" s="30"/>
    </row>
    <row r="201" ht="15.75" customHeight="1" spans="8:8">
      <c r="H201" s="30"/>
    </row>
    <row r="202" ht="15.75" customHeight="1" spans="8:8">
      <c r="H202" s="30"/>
    </row>
    <row r="203" ht="15.75" customHeight="1" spans="8:8">
      <c r="H203" s="30"/>
    </row>
    <row r="204" ht="15.75" customHeight="1" spans="8:8">
      <c r="H204" s="30"/>
    </row>
    <row r="205" ht="15.75" customHeight="1" spans="8:8">
      <c r="H205" s="30"/>
    </row>
    <row r="206" ht="15.75" customHeight="1" spans="8:8">
      <c r="H206" s="30"/>
    </row>
    <row r="207" ht="15.75" customHeight="1" spans="8:8">
      <c r="H207" s="30"/>
    </row>
    <row r="208" ht="15.75" customHeight="1" spans="8:8">
      <c r="H208" s="30"/>
    </row>
    <row r="209" ht="15.75" customHeight="1" spans="8:8">
      <c r="H209" s="30"/>
    </row>
    <row r="210" ht="15.75" customHeight="1" spans="8:8">
      <c r="H210" s="30"/>
    </row>
    <row r="211" ht="15.75" customHeight="1" spans="8:8">
      <c r="H211" s="30"/>
    </row>
    <row r="212" ht="15.75" customHeight="1" spans="8:8">
      <c r="H212" s="30"/>
    </row>
    <row r="213" ht="15.75" customHeight="1" spans="8:8">
      <c r="H213" s="30"/>
    </row>
    <row r="214" ht="15.75" customHeight="1" spans="8:8">
      <c r="H214" s="30"/>
    </row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4">
    <mergeCell ref="A1:I1"/>
    <mergeCell ref="A2:I2"/>
    <mergeCell ref="A3:I3"/>
    <mergeCell ref="D4:F4"/>
    <mergeCell ref="A12:H12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E38C7164A9404ADE80454BD61E2425A2_13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