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НМЦК" sheetId="7" r:id="rId1"/>
  </sheets>
  <definedNames>
    <definedName name="_xlnm.Print_Area" localSheetId="0">НМЦК!$B$6:$M$17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7" l="1"/>
  <c r="I13" i="7"/>
  <c r="K13" i="7" s="1"/>
  <c r="J12" i="7"/>
  <c r="I12" i="7"/>
  <c r="K12" i="7" s="1"/>
  <c r="L12" i="7" l="1"/>
  <c r="L13" i="7"/>
  <c r="K14" i="7" l="1"/>
</calcChain>
</file>

<file path=xl/sharedStrings.xml><?xml version="1.0" encoding="utf-8"?>
<sst xmlns="http://schemas.openxmlformats.org/spreadsheetml/2006/main" count="23" uniqueCount="22">
  <si>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</si>
  <si>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</si>
  <si>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</si>
  <si>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</si>
  <si>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</si>
  <si>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</si>
  <si>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</si>
  <si>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</si>
  <si>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</si>
  <si>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</si>
  <si>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</si>
  <si>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</si>
  <si>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</si>
  <si>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</si>
  <si>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</si>
  <si>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</si>
  <si>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</si>
  <si>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упак</t>
  </si>
  <si>
    <t>Поставка гигиенических товаров</t>
  </si>
  <si>
    <t>Бумага туалетная тип 1</t>
  </si>
  <si>
    <t>Полотенце бумажное тип 1</t>
  </si>
  <si>
    <t>контрактный управляющий _____________________ /Шалберова А.М.
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</si>
</sst>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164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3" fontId="0" fillId="0" borderId="0" xfId="0" applyNumberFormat="1"/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20"/>
  <sheetViews>
    <sheetView tabSelected="1" zoomScale="90" zoomScaleNormal="90" workbookViewId="0">
      <pane ySplit="11" topLeftCell="A12" activePane="bottomLeft" state="frozen"/>
      <selection activeCell="A6" sqref="A6"/>
      <selection pane="bottomLeft" activeCell="I20" sqref="I20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7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6" ht="15" hidden="1" customHeight="1" x14ac:dyDescent="0.25">
      <c r="B2" s="30"/>
      <c r="C2" s="30"/>
      <c r="D2" s="30"/>
      <c r="E2" s="30"/>
      <c r="F2" s="30"/>
      <c r="G2" s="30"/>
    </row>
    <row r="3" spans="1:16" ht="15.75" hidden="1" x14ac:dyDescent="0.25"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6" ht="15.75" hidden="1" customHeight="1" x14ac:dyDescent="0.25">
      <c r="B4" s="35" t="s">
        <v>3</v>
      </c>
      <c r="C4" s="35"/>
      <c r="D4" s="5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6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35" t="s">
        <v>13</v>
      </c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6" ht="15" customHeight="1" x14ac:dyDescent="0.25">
      <c r="B7" s="2"/>
      <c r="C7" s="35" t="s">
        <v>18</v>
      </c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6" ht="15" customHeight="1" x14ac:dyDescent="0.25">
      <c r="B8" s="32" t="s">
        <v>0</v>
      </c>
      <c r="C8" s="32" t="s">
        <v>4</v>
      </c>
      <c r="D8" s="33" t="s">
        <v>5</v>
      </c>
      <c r="E8" s="32" t="s">
        <v>6</v>
      </c>
      <c r="F8" s="37" t="s">
        <v>16</v>
      </c>
      <c r="G8" s="38"/>
      <c r="H8" s="39"/>
      <c r="I8" s="28" t="s">
        <v>14</v>
      </c>
      <c r="J8" s="28" t="s">
        <v>7</v>
      </c>
      <c r="K8" s="28" t="s">
        <v>15</v>
      </c>
      <c r="L8" s="28" t="s">
        <v>12</v>
      </c>
    </row>
    <row r="9" spans="1:16" ht="15" customHeight="1" x14ac:dyDescent="0.25">
      <c r="B9" s="32"/>
      <c r="C9" s="32"/>
      <c r="D9" s="34"/>
      <c r="E9" s="32"/>
      <c r="F9" s="40"/>
      <c r="G9" s="41"/>
      <c r="H9" s="42"/>
      <c r="I9" s="28"/>
      <c r="J9" s="28"/>
      <c r="K9" s="28"/>
      <c r="L9" s="28"/>
    </row>
    <row r="10" spans="1:16" x14ac:dyDescent="0.25">
      <c r="B10" s="32"/>
      <c r="C10" s="32"/>
      <c r="D10" s="34"/>
      <c r="E10" s="32"/>
      <c r="F10" s="28" t="s">
        <v>8</v>
      </c>
      <c r="G10" s="28" t="s">
        <v>9</v>
      </c>
      <c r="H10" s="28" t="s">
        <v>10</v>
      </c>
      <c r="I10" s="28"/>
      <c r="J10" s="28"/>
      <c r="K10" s="28"/>
      <c r="L10" s="28"/>
    </row>
    <row r="11" spans="1:16" x14ac:dyDescent="0.25">
      <c r="B11" s="32"/>
      <c r="C11" s="33"/>
      <c r="D11" s="34"/>
      <c r="E11" s="33"/>
      <c r="F11" s="29"/>
      <c r="G11" s="29"/>
      <c r="H11" s="29"/>
      <c r="I11" s="28"/>
      <c r="J11" s="28"/>
      <c r="K11" s="28"/>
      <c r="L11" s="28"/>
      <c r="N11" s="4"/>
    </row>
    <row r="12" spans="1:16" x14ac:dyDescent="0.25">
      <c r="A12" s="8"/>
      <c r="B12" s="19">
        <v>1</v>
      </c>
      <c r="C12" s="26" t="s">
        <v>19</v>
      </c>
      <c r="D12" s="20" t="s">
        <v>17</v>
      </c>
      <c r="E12" s="21">
        <v>40</v>
      </c>
      <c r="F12" s="11">
        <v>763</v>
      </c>
      <c r="G12" s="22">
        <v>779.02</v>
      </c>
      <c r="H12" s="22">
        <v>793.52</v>
      </c>
      <c r="I12" s="23">
        <f t="shared" ref="I12:I13" si="0">F12</f>
        <v>763</v>
      </c>
      <c r="J12" s="24">
        <f t="shared" ref="J12:J13" si="1">ROUND(STDEV(F12:H12),2)</f>
        <v>15.27</v>
      </c>
      <c r="K12" s="24">
        <f t="shared" ref="K12:K13" si="2">I12*E12</f>
        <v>30520</v>
      </c>
      <c r="L12" s="24">
        <f t="shared" ref="L12:L13" si="3">J12/I12*100</f>
        <v>2.0013106159895147</v>
      </c>
      <c r="O12" s="25"/>
      <c r="P12" s="25"/>
    </row>
    <row r="13" spans="1:16" x14ac:dyDescent="0.25">
      <c r="A13" s="8"/>
      <c r="B13" s="19">
        <v>2</v>
      </c>
      <c r="C13" s="26" t="s">
        <v>20</v>
      </c>
      <c r="D13" s="20" t="s">
        <v>17</v>
      </c>
      <c r="E13" s="21">
        <v>5</v>
      </c>
      <c r="F13" s="11">
        <v>2099</v>
      </c>
      <c r="G13" s="22">
        <v>2143.08</v>
      </c>
      <c r="H13" s="22">
        <v>2182.96</v>
      </c>
      <c r="I13" s="23">
        <f t="shared" si="0"/>
        <v>2099</v>
      </c>
      <c r="J13" s="24">
        <f t="shared" si="1"/>
        <v>42</v>
      </c>
      <c r="K13" s="24">
        <f t="shared" si="2"/>
        <v>10495</v>
      </c>
      <c r="L13" s="24">
        <f t="shared" si="3"/>
        <v>2.0009528346831824</v>
      </c>
      <c r="O13" s="25"/>
      <c r="P13" s="25"/>
    </row>
    <row r="14" spans="1:16" s="8" customFormat="1" x14ac:dyDescent="0.25">
      <c r="B14" s="9"/>
      <c r="C14" s="17" t="s">
        <v>11</v>
      </c>
      <c r="D14" s="16"/>
      <c r="E14" s="17"/>
      <c r="F14" s="18"/>
      <c r="G14" s="18"/>
      <c r="H14" s="18"/>
      <c r="I14" s="10"/>
      <c r="J14" s="10"/>
      <c r="K14" s="10">
        <f>SUM(K12:K13)</f>
        <v>41015</v>
      </c>
      <c r="L14" s="11"/>
    </row>
    <row r="15" spans="1:16" s="8" customFormat="1" x14ac:dyDescent="0.25">
      <c r="B15" s="12"/>
      <c r="C15" s="12"/>
      <c r="D15" s="13"/>
      <c r="E15" s="12"/>
      <c r="F15" s="14"/>
      <c r="G15" s="14"/>
      <c r="H15" s="14"/>
      <c r="I15" s="14"/>
      <c r="J15" s="14"/>
      <c r="K15" s="14"/>
      <c r="L15" s="15"/>
    </row>
    <row r="17" spans="2:11" ht="59.25" customHeight="1" x14ac:dyDescent="0.25">
      <c r="B17" s="36" t="s">
        <v>21</v>
      </c>
      <c r="C17" s="36"/>
      <c r="D17" s="36"/>
      <c r="E17" s="36"/>
      <c r="F17" s="36"/>
      <c r="G17" s="36"/>
    </row>
    <row r="18" spans="2:11" x14ac:dyDescent="0.25">
      <c r="F18" s="4"/>
    </row>
    <row r="19" spans="2:11" x14ac:dyDescent="0.25">
      <c r="K19" s="4"/>
    </row>
    <row r="20" spans="2:11" x14ac:dyDescent="0.25">
      <c r="K20" s="4"/>
    </row>
  </sheetData>
  <sheetProtection selectLockedCells="1"/>
  <mergeCells count="19">
    <mergeCell ref="B4:C4"/>
    <mergeCell ref="B17:G17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13">
    <cfRule type="containsText" dxfId="1" priority="5" operator="containsText" text="НЕОДНОРОДНЫЕ">
      <formula>NOT(ISERROR(SEARCH("НЕОДНОРОДНЫЕ",L12)))</formula>
    </cfRule>
    <cfRule type="cellIs" dxfId="0" priority="6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км</cp:lastModifiedBy>
  <cp:lastPrinted>2024-04-18T17:27:16Z</cp:lastPrinted>
  <dcterms:created xsi:type="dcterms:W3CDTF">2021-01-19T11:34:04Z</dcterms:created>
  <dcterms:modified xsi:type="dcterms:W3CDTF">2026-06-11T11:36:08Z</dcterms:modified>
</cp:coreProperties>
</file>