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C:\Users\Doc12345\Desktop\Закупки\2026\Картриджи\"/>
    </mc:Choice>
  </mc:AlternateContent>
  <xr:revisionPtr revIDLastSave="0" documentId="13_ncr:1_{D3B46C5B-F830-4F1B-A2B1-CC3637211EA4}" xr6:coauthVersionLast="47" xr6:coauthVersionMax="47" xr10:uidLastSave="{00000000-0000-0000-0000-000000000000}"/>
  <bookViews>
    <workbookView xWindow="-120" yWindow="-120" windowWidth="29040" windowHeight="15840" tabRatio="500" xr2:uid="{00000000-000D-0000-FFFF-FFFF00000000}"/>
  </bookViews>
  <sheets>
    <sheet name="Лист1" sheetId="1" r:id="rId1"/>
  </sheets>
  <definedNames>
    <definedName name="_xlnm.Print_Area" localSheetId="0">Лист1!$A$1:$AA$27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2" i="1" l="1"/>
  <c r="AA12" i="1" s="1"/>
  <c r="Z13" i="1"/>
  <c r="AA13" i="1" s="1"/>
  <c r="Z14" i="1"/>
  <c r="AA14" i="1" s="1"/>
  <c r="Z11" i="1"/>
  <c r="AA11" i="1" s="1"/>
  <c r="AA15" i="1" l="1"/>
</calcChain>
</file>

<file path=xl/sharedStrings.xml><?xml version="1.0" encoding="utf-8"?>
<sst xmlns="http://schemas.openxmlformats.org/spreadsheetml/2006/main" count="83" uniqueCount="61">
  <si>
    <t>Характеристики объекта закупки</t>
  </si>
  <si>
    <t>№</t>
  </si>
  <si>
    <t>Единица измерения</t>
  </si>
  <si>
    <t>Кол-во</t>
  </si>
  <si>
    <t>{Поставщик_4}</t>
  </si>
  <si>
    <t>{Поставщик_5}</t>
  </si>
  <si>
    <t>{Поставщик_6}</t>
  </si>
  <si>
    <t>{Поставщик_7}</t>
  </si>
  <si>
    <t>{Поставщик_8}</t>
  </si>
  <si>
    <t>{Поставщик_9}</t>
  </si>
  <si>
    <t>{Поставщик_10}</t>
  </si>
  <si>
    <t>{Поставщик_11}</t>
  </si>
  <si>
    <t>{Поставщик_12}</t>
  </si>
  <si>
    <t>{Поставщик_13}</t>
  </si>
  <si>
    <t>{Поставщик_14}</t>
  </si>
  <si>
    <t>{Поставщик_15}</t>
  </si>
  <si>
    <t>{Поставщик_16}</t>
  </si>
  <si>
    <t>{Поставщик_17}</t>
  </si>
  <si>
    <t>{Поставщик_18}</t>
  </si>
  <si>
    <t>{Поставщик_19}</t>
  </si>
  <si>
    <t>{Цена_4}</t>
  </si>
  <si>
    <t>{Цена_5}</t>
  </si>
  <si>
    <t>{Цена_6}</t>
  </si>
  <si>
    <t>{Цена_7}</t>
  </si>
  <si>
    <t>{Цена_8}</t>
  </si>
  <si>
    <t>{Цена_9}</t>
  </si>
  <si>
    <t>{Цена_10}</t>
  </si>
  <si>
    <t>{Цена_11}</t>
  </si>
  <si>
    <t>{Цена_12}</t>
  </si>
  <si>
    <t>{Цена_13}</t>
  </si>
  <si>
    <t>{Цена_14}</t>
  </si>
  <si>
    <t>{Цена_15}</t>
  </si>
  <si>
    <t>{Цена_16}</t>
  </si>
  <si>
    <t>{Цена_17}</t>
  </si>
  <si>
    <t>{Цена_18}</t>
  </si>
  <si>
    <t>{Цена_19}</t>
  </si>
  <si>
    <t xml:space="preserve"> </t>
  </si>
  <si>
    <t xml:space="preserve">КТРУ/ККН/ОКПД2                                         </t>
  </si>
  <si>
    <t>Применение ПП РФ № 1875</t>
  </si>
  <si>
    <t>Обоснование НЕПРИМЕНЕНИЯ ПП РФ № 1875</t>
  </si>
  <si>
    <t>Наименование товара 
(работ, услуг)</t>
  </si>
  <si>
    <t>Используемый метод определения ЦК 
с обоснованием:</t>
  </si>
  <si>
    <t>РАСЧЕТ ЦК</t>
  </si>
  <si>
    <t>штука</t>
  </si>
  <si>
    <t>Принятая цена за единицу, руб</t>
  </si>
  <si>
    <t>Стоимость, руб</t>
  </si>
  <si>
    <t xml:space="preserve">Цена за единицу, руб 
ИИ1
</t>
  </si>
  <si>
    <t xml:space="preserve">Цена за единицу, руб 
ИИ2
</t>
  </si>
  <si>
    <t xml:space="preserve">Цена за единицу, руб 
ИИ3
</t>
  </si>
  <si>
    <t>Начальная цена контракта, руб:</t>
  </si>
  <si>
    <t>20.59.12.120-00000002  26.20.40.120</t>
  </si>
  <si>
    <t>Картридж для электрографических печатающих устройств (XEROX, голубой)</t>
  </si>
  <si>
    <t>Картридж для электрографических печатающих устройств (XEROX, желтый)</t>
  </si>
  <si>
    <t>Картридж для электрографических печатающих устройств (Konica)</t>
  </si>
  <si>
    <t>Картридж для электрографических печатающих устройств (Kyocera)</t>
  </si>
  <si>
    <t xml:space="preserve">Картриджи                                                                                                                                                   </t>
  </si>
  <si>
    <t>Для получения ценовой информации в отношении объекта закупки Заказчиком был направлен запрос от 22.05.2026 № 48-26-з о предоставлении ценовой информации пяти организациям и получены ответы от трех организаций (ИИ1, ИИ2, ИИ3).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</si>
  <si>
    <t xml:space="preserve">Обоснование цены контракта 
на поставку картриджей для нужд СПб ГБУК «Государственный литературно-мемориальный музей Анны Ахматовой 
в Фонтанном Доме»         </t>
  </si>
  <si>
    <t>В связи с тем, что осуществляется закупка товара из числа запасных частей и расходных материалов к машинам и оборудованию, используемым заказчиком, в соответствии с технической документацией на указанные машины и оборудование (подпункт "б" пункта 6 ПП РФ 1875)</t>
  </si>
  <si>
    <r>
      <t xml:space="preserve">Иной метод. 
</t>
    </r>
    <r>
      <rPr>
        <sz val="16"/>
        <rFont val="Times New Roman"/>
        <family val="1"/>
        <charset val="204"/>
      </rPr>
      <t xml:space="preserve">Метод сопоставимых рыночных цен (анализа рынка) не применяется  на основании третьего абзаца подпункта «г» пункта 7 постановления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ПП РФ 1875), так как не применяются особенности определения ЦК, заключаемого с единственным поставщиком (подрядчиком, исполнителем), предусмотренные подпунктом «в» пункта 7 ПП РФ 1875.
Нормативный метод не применяется, так как отсутствуют требования к закупаемым товарам, работам, услугам, устанавливающие предельные цен товаров, работ, услуг.
Тарифный метод не применяется, так как цены закупаемых товаров, работ, услуг для не подлежат государственному регулированию и не установлены муниципальными правовыми актами.
Проектно-сметный метод не применяется на основании частей 9, 9.1 и 9.2 статьи 22 Федерального закона от 05.04.2013 № 44-ФЗ «О контрактной системе в сфере закупок товаров, работ, услуг для обеспечения государственных и муниципальных нужд».
Затратный метод не применяется, так как отсутствует возможность определить сумму произведенных затрат и обычной для определенной сферы деятельности прибыли.
Информация представлена в Таблице. Расчет выполнен аналогично методу сопоставимых рыночных цен (анализа рынка). </t>
    </r>
  </si>
  <si>
    <t>Объект закупки подпадает под ограничение согласно приложению № 2 ПП РФ 1875 (строка 205 приложения № 2 ПП РФ 1875)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</si>
</sst>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quot;₽&quot;"/>
  </numFmts>
  <fonts count="13" x14ac:knownFonts="1">
    <font>
      <sz val="11"/>
      <color rgb="FF000000"/>
      <name val="Calibri"/>
      <charset val="204"/>
    </font>
    <font>
      <sz val="12"/>
      <color rgb="FF000000"/>
      <name val="Times New Roman"/>
      <family val="1"/>
      <charset val="204"/>
    </font>
    <font>
      <b/>
      <sz val="16"/>
      <color rgb="FF000000"/>
      <name val="Times New Roman"/>
      <family val="1"/>
      <charset val="204"/>
    </font>
    <font>
      <sz val="12"/>
      <color rgb="FF000000"/>
      <name val="Calibri"/>
      <family val="2"/>
      <charset val="204"/>
    </font>
    <font>
      <sz val="14"/>
      <color rgb="FF000000"/>
      <name val="Calibri"/>
      <family val="2"/>
      <charset val="204"/>
    </font>
    <font>
      <sz val="14"/>
      <color rgb="FF000000"/>
      <name val="Times New Roman"/>
      <family val="1"/>
      <charset val="204"/>
    </font>
    <font>
      <sz val="16"/>
      <color rgb="FF000000"/>
      <name val="Times New Roman"/>
      <family val="1"/>
      <charset val="204"/>
    </font>
    <font>
      <sz val="16"/>
      <color rgb="FF000000"/>
      <name val="Calibri"/>
      <family val="2"/>
      <charset val="204"/>
    </font>
    <font>
      <sz val="16"/>
      <name val="Times New Roman"/>
      <family val="1"/>
      <charset val="204"/>
    </font>
    <font>
      <u/>
      <sz val="11"/>
      <color theme="10"/>
      <name val="Calibri"/>
      <family val="2"/>
      <charset val="204"/>
    </font>
    <font>
      <b/>
      <sz val="18"/>
      <color rgb="FF000000"/>
      <name val="Times New Roman"/>
      <family val="1"/>
      <charset val="204"/>
    </font>
    <font>
      <b/>
      <sz val="16"/>
      <name val="Times New Roman"/>
      <family val="1"/>
      <charset val="204"/>
    </font>
    <font>
      <b/>
      <sz val="14"/>
      <color rgb="FF000000"/>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2">
    <xf numFmtId="0" fontId="0" fillId="0" borderId="0" applyAlignment="0"/>
    <xf numFmtId="0" fontId="9" fillId="0" borderId="0" applyNumberFormat="0" applyFill="0" applyBorder="0" applyAlignment="0" applyProtection="0"/>
  </cellStyleXfs>
  <cellXfs count="70">
    <xf numFmtId="0" fontId="0" fillId="0" borderId="0" xfId="0"/>
    <xf numFmtId="2" fontId="0" fillId="0" borderId="0" xfId="0" applyNumberFormat="1"/>
    <xf numFmtId="0" fontId="3" fillId="0" borderId="0" xfId="0" applyFont="1"/>
    <xf numFmtId="0" fontId="1" fillId="0" borderId="0" xfId="0" applyFont="1"/>
    <xf numFmtId="2" fontId="1" fillId="0" borderId="0" xfId="0" applyNumberFormat="1" applyFont="1"/>
    <xf numFmtId="0" fontId="4" fillId="0" borderId="0" xfId="0" applyFont="1"/>
    <xf numFmtId="0" fontId="5" fillId="0" borderId="0" xfId="0" applyFont="1"/>
    <xf numFmtId="2" fontId="5" fillId="0" borderId="0" xfId="0" applyNumberFormat="1" applyFont="1"/>
    <xf numFmtId="2" fontId="4" fillId="0" borderId="0" xfId="0" applyNumberFormat="1" applyFont="1"/>
    <xf numFmtId="164" fontId="6" fillId="2" borderId="1" xfId="0" applyNumberFormat="1" applyFont="1" applyFill="1" applyBorder="1" applyAlignment="1">
      <alignment horizontal="center" vertical="center" wrapText="1"/>
    </xf>
    <xf numFmtId="164" fontId="2" fillId="0" borderId="1" xfId="0" applyNumberFormat="1" applyFont="1" applyBorder="1" applyAlignment="1">
      <alignment horizontal="center" vertical="center" wrapText="1"/>
    </xf>
    <xf numFmtId="0" fontId="7" fillId="0" borderId="0" xfId="0" applyFont="1"/>
    <xf numFmtId="2" fontId="7" fillId="0" borderId="0" xfId="0" applyNumberFormat="1" applyFont="1"/>
    <xf numFmtId="0" fontId="6" fillId="0" borderId="0" xfId="0" applyFont="1" applyBorder="1" applyAlignment="1">
      <alignment vertical="center" wrapText="1"/>
    </xf>
    <xf numFmtId="0" fontId="6" fillId="0" borderId="0" xfId="0" applyFont="1" applyAlignment="1">
      <alignment vertical="center" wrapText="1"/>
    </xf>
    <xf numFmtId="0" fontId="6" fillId="0" borderId="0" xfId="0" applyFont="1" applyAlignment="1">
      <alignment horizontal="center" vertical="center" wrapText="1"/>
    </xf>
    <xf numFmtId="0" fontId="2" fillId="0" borderId="0" xfId="0" applyFont="1"/>
    <xf numFmtId="0" fontId="6" fillId="0" borderId="0" xfId="0" applyFont="1" applyBorder="1" applyAlignment="1">
      <alignment horizontal="center" vertical="top" wrapText="1"/>
    </xf>
    <xf numFmtId="164" fontId="2" fillId="0" borderId="0" xfId="0" applyNumberFormat="1" applyFont="1" applyBorder="1" applyAlignment="1">
      <alignment horizontal="center" vertical="center" wrapText="1"/>
    </xf>
    <xf numFmtId="49" fontId="8" fillId="2" borderId="2" xfId="1" applyNumberFormat="1" applyFont="1" applyFill="1" applyBorder="1" applyAlignment="1">
      <alignment horizontal="center" vertical="center" wrapText="1"/>
    </xf>
    <xf numFmtId="165" fontId="6" fillId="2"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0" xfId="0" applyFont="1" applyBorder="1" applyAlignment="1">
      <alignment horizontal="center" vertical="center" wrapText="1"/>
    </xf>
    <xf numFmtId="0" fontId="6" fillId="0" borderId="0" xfId="0" applyFont="1" applyAlignment="1"/>
    <xf numFmtId="0" fontId="12"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0" fontId="6" fillId="0" borderId="0" xfId="0"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Border="1" applyAlignment="1">
      <alignment horizontal="center" vertical="top" wrapText="1"/>
    </xf>
    <xf numFmtId="0" fontId="6" fillId="0" borderId="1" xfId="0" applyFont="1" applyBorder="1" applyAlignment="1">
      <alignment horizontal="center" vertical="center" wrapText="1"/>
    </xf>
    <xf numFmtId="0" fontId="6" fillId="0" borderId="1" xfId="0" applyNumberFormat="1" applyFont="1" applyBorder="1" applyAlignment="1">
      <alignment horizontal="center" vertical="center"/>
    </xf>
    <xf numFmtId="166" fontId="6" fillId="0" borderId="1" xfId="0" applyNumberFormat="1" applyFont="1" applyBorder="1" applyAlignment="1">
      <alignment horizontal="center" vertical="center"/>
    </xf>
    <xf numFmtId="166" fontId="6" fillId="2"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164" fontId="6" fillId="0" borderId="1" xfId="0" applyNumberFormat="1" applyFont="1" applyBorder="1" applyAlignment="1">
      <alignment horizontal="center" vertical="center" wrapText="1"/>
    </xf>
    <xf numFmtId="0" fontId="6" fillId="2" borderId="3"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10" fillId="0" borderId="0" xfId="0" applyFont="1" applyAlignment="1">
      <alignment horizontal="center" vertical="center" wrapText="1"/>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left" vertical="center" wrapText="1"/>
    </xf>
    <xf numFmtId="0" fontId="11" fillId="0" borderId="3"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5" xfId="0" applyFont="1" applyFill="1" applyBorder="1" applyAlignment="1">
      <alignment horizontal="left" vertical="center" wrapText="1"/>
    </xf>
    <xf numFmtId="0" fontId="12" fillId="0" borderId="2" xfId="0" applyFont="1" applyBorder="1" applyAlignment="1">
      <alignment horizontal="center" wrapText="1"/>
    </xf>
    <xf numFmtId="0" fontId="12" fillId="0" borderId="6" xfId="0" applyFont="1" applyBorder="1" applyAlignment="1">
      <alignment horizontal="center"/>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Border="1" applyAlignment="1">
      <alignment horizontal="left" vertical="center" wrapText="1"/>
    </xf>
    <xf numFmtId="0" fontId="8" fillId="0" borderId="3" xfId="0" applyFont="1" applyFill="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1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6" fillId="2" borderId="0" xfId="0" applyFont="1" applyFill="1" applyBorder="1" applyAlignment="1">
      <alignment horizontal="justify" vertical="center" wrapText="1"/>
    </xf>
    <xf numFmtId="0" fontId="6" fillId="0" borderId="0" xfId="0" applyFont="1" applyAlignment="1">
      <alignment horizontal="center" vertical="center" wrapText="1"/>
    </xf>
    <xf numFmtId="0" fontId="6" fillId="0" borderId="0" xfId="0" applyFont="1" applyBorder="1" applyAlignment="1">
      <alignment horizontal="center" vertical="top" wrapText="1"/>
    </xf>
    <xf numFmtId="0" fontId="2" fillId="0" borderId="1" xfId="0" applyFont="1" applyBorder="1" applyAlignment="1">
      <alignment horizontal="center" vertical="center" wrapText="1"/>
    </xf>
    <xf numFmtId="0" fontId="0" fillId="0" borderId="1" xfId="0" applyBorder="1" applyAlignment="1">
      <alignment vertical="center" wrapText="1"/>
    </xf>
    <xf numFmtId="0" fontId="4" fillId="0" borderId="1" xfId="0" applyFont="1" applyBorder="1" applyAlignment="1">
      <alignment horizontal="center" vertical="center"/>
    </xf>
    <xf numFmtId="0" fontId="2" fillId="0" borderId="3" xfId="0" applyFont="1" applyBorder="1" applyAlignment="1">
      <alignment horizontal="right" vertical="center" wrapText="1"/>
    </xf>
    <xf numFmtId="0" fontId="2" fillId="0" borderId="4" xfId="0" applyFont="1" applyBorder="1" applyAlignment="1">
      <alignment horizontal="right" vertical="center" wrapText="1"/>
    </xf>
    <xf numFmtId="0" fontId="2" fillId="0" borderId="5" xfId="0" applyFont="1" applyBorder="1" applyAlignment="1">
      <alignment horizontal="right" vertical="center" wrapText="1"/>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27"/>
  <sheetViews>
    <sheetView tabSelected="1" zoomScale="60" zoomScaleNormal="60" zoomScalePageLayoutView="55" workbookViewId="0">
      <selection activeCell="AI8" sqref="AI8"/>
    </sheetView>
  </sheetViews>
  <sheetFormatPr defaultColWidth="9" defaultRowHeight="15" x14ac:dyDescent="0.25"/>
  <cols>
    <col min="1" max="1" width="7.85546875" customWidth="1"/>
    <col min="2" max="2" width="20.85546875" customWidth="1"/>
    <col min="3" max="3" width="17.7109375" customWidth="1"/>
    <col min="4" max="4" width="36.140625" customWidth="1"/>
    <col min="5" max="5" width="14.85546875" customWidth="1"/>
    <col min="6" max="6" width="12.28515625" customWidth="1"/>
    <col min="7" max="8" width="18" customWidth="1"/>
    <col min="9" max="9" width="18" style="1" customWidth="1"/>
    <col min="10" max="24" width="22" style="1" hidden="1" customWidth="1"/>
    <col min="25" max="25" width="0.5703125" style="1" hidden="1" customWidth="1"/>
    <col min="26" max="26" width="19.28515625" style="1" customWidth="1"/>
    <col min="27" max="27" width="22.85546875" customWidth="1"/>
    <col min="28" max="28" width="18.42578125" hidden="1" customWidth="1"/>
    <col min="29" max="1022" width="9.140625" customWidth="1"/>
  </cols>
  <sheetData>
    <row r="1" spans="1:29" ht="15" customHeight="1" x14ac:dyDescent="0.25">
      <c r="A1" s="3"/>
      <c r="B1" s="3"/>
      <c r="C1" s="3"/>
      <c r="D1" s="3"/>
      <c r="E1" s="3"/>
      <c r="F1" s="3"/>
      <c r="G1" s="3"/>
      <c r="H1" s="3"/>
      <c r="I1" s="4"/>
      <c r="J1" s="4"/>
      <c r="K1" s="4"/>
      <c r="L1" s="4"/>
      <c r="M1" s="4"/>
      <c r="N1" s="4"/>
      <c r="O1" s="4"/>
      <c r="P1" s="4"/>
      <c r="Q1" s="4"/>
      <c r="R1" s="4"/>
      <c r="S1" s="4"/>
      <c r="T1" s="4"/>
      <c r="U1" s="4"/>
      <c r="V1" s="4"/>
      <c r="W1" s="4"/>
      <c r="X1" s="4"/>
      <c r="Y1" s="4"/>
      <c r="Z1" s="4"/>
      <c r="AA1" s="2"/>
      <c r="AB1" s="2"/>
    </row>
    <row r="2" spans="1:29" ht="79.5" customHeight="1" x14ac:dyDescent="0.3">
      <c r="A2" s="39" t="s">
        <v>57</v>
      </c>
      <c r="B2" s="39"/>
      <c r="C2" s="39"/>
      <c r="D2" s="39"/>
      <c r="E2" s="39"/>
      <c r="F2" s="39"/>
      <c r="G2" s="39"/>
      <c r="H2" s="39"/>
      <c r="I2" s="39"/>
      <c r="J2" s="39"/>
      <c r="K2" s="39"/>
      <c r="L2" s="39"/>
      <c r="M2" s="39"/>
      <c r="N2" s="39"/>
      <c r="O2" s="39"/>
      <c r="P2" s="39"/>
      <c r="Q2" s="39"/>
      <c r="R2" s="39"/>
      <c r="S2" s="39"/>
      <c r="T2" s="39"/>
      <c r="U2" s="39"/>
      <c r="V2" s="39"/>
      <c r="W2" s="39"/>
      <c r="X2" s="39"/>
      <c r="Y2" s="39"/>
      <c r="Z2" s="39"/>
      <c r="AA2" s="39"/>
      <c r="AB2" s="5"/>
    </row>
    <row r="3" spans="1:29" ht="18.75" x14ac:dyDescent="0.3">
      <c r="A3" s="6"/>
      <c r="B3" s="6"/>
      <c r="C3" s="6"/>
      <c r="D3" s="6"/>
      <c r="E3" s="6"/>
      <c r="F3" s="6"/>
      <c r="G3" s="6"/>
      <c r="H3" s="6"/>
      <c r="I3" s="7"/>
      <c r="J3" s="7"/>
      <c r="K3" s="7"/>
      <c r="L3" s="7"/>
      <c r="M3" s="7"/>
      <c r="N3" s="7"/>
      <c r="O3" s="7"/>
      <c r="P3" s="7"/>
      <c r="Q3" s="7"/>
      <c r="R3" s="7"/>
      <c r="S3" s="7"/>
      <c r="T3" s="7"/>
      <c r="U3" s="7"/>
      <c r="V3" s="7"/>
      <c r="W3" s="7"/>
      <c r="X3" s="7"/>
      <c r="Y3" s="7"/>
      <c r="Z3" s="7"/>
      <c r="AA3" s="5"/>
      <c r="AB3" s="5"/>
    </row>
    <row r="4" spans="1:29" ht="57" customHeight="1" x14ac:dyDescent="0.35">
      <c r="A4" s="37" t="s">
        <v>0</v>
      </c>
      <c r="B4" s="38"/>
      <c r="C4" s="40" t="s">
        <v>55</v>
      </c>
      <c r="D4" s="41"/>
      <c r="E4" s="41"/>
      <c r="F4" s="41"/>
      <c r="G4" s="41"/>
      <c r="H4" s="41"/>
      <c r="I4" s="41"/>
      <c r="J4" s="41"/>
      <c r="K4" s="41"/>
      <c r="L4" s="41"/>
      <c r="M4" s="41"/>
      <c r="N4" s="41"/>
      <c r="O4" s="41"/>
      <c r="P4" s="41"/>
      <c r="Q4" s="41"/>
      <c r="R4" s="41"/>
      <c r="S4" s="41"/>
      <c r="T4" s="41"/>
      <c r="U4" s="41"/>
      <c r="V4" s="41"/>
      <c r="W4" s="41"/>
      <c r="X4" s="41"/>
      <c r="Y4" s="41"/>
      <c r="Z4" s="41"/>
      <c r="AA4" s="42"/>
      <c r="AB4" s="11"/>
    </row>
    <row r="5" spans="1:29" ht="367.5" customHeight="1" x14ac:dyDescent="0.35">
      <c r="A5" s="37" t="s">
        <v>41</v>
      </c>
      <c r="B5" s="38"/>
      <c r="C5" s="43" t="s">
        <v>59</v>
      </c>
      <c r="D5" s="44"/>
      <c r="E5" s="44"/>
      <c r="F5" s="44"/>
      <c r="G5" s="44"/>
      <c r="H5" s="44"/>
      <c r="I5" s="44"/>
      <c r="J5" s="44"/>
      <c r="K5" s="44"/>
      <c r="L5" s="44"/>
      <c r="M5" s="44"/>
      <c r="N5" s="44"/>
      <c r="O5" s="44"/>
      <c r="P5" s="44"/>
      <c r="Q5" s="44"/>
      <c r="R5" s="44"/>
      <c r="S5" s="44"/>
      <c r="T5" s="44"/>
      <c r="U5" s="44"/>
      <c r="V5" s="44"/>
      <c r="W5" s="44"/>
      <c r="X5" s="44"/>
      <c r="Y5" s="44"/>
      <c r="Z5" s="44"/>
      <c r="AA5" s="45"/>
      <c r="AB5" s="11"/>
    </row>
    <row r="6" spans="1:29" ht="66.75" customHeight="1" x14ac:dyDescent="0.35">
      <c r="A6" s="48" t="s">
        <v>38</v>
      </c>
      <c r="B6" s="49"/>
      <c r="C6" s="50" t="s">
        <v>60</v>
      </c>
      <c r="D6" s="51"/>
      <c r="E6" s="51"/>
      <c r="F6" s="51"/>
      <c r="G6" s="51"/>
      <c r="H6" s="51"/>
      <c r="I6" s="51"/>
      <c r="J6" s="51"/>
      <c r="K6" s="51"/>
      <c r="L6" s="51"/>
      <c r="M6" s="51"/>
      <c r="N6" s="51"/>
      <c r="O6" s="51"/>
      <c r="P6" s="51"/>
      <c r="Q6" s="51"/>
      <c r="R6" s="51"/>
      <c r="S6" s="51"/>
      <c r="T6" s="51"/>
      <c r="U6" s="51"/>
      <c r="V6" s="51"/>
      <c r="W6" s="51"/>
      <c r="X6" s="51"/>
      <c r="Y6" s="51"/>
      <c r="Z6" s="51"/>
      <c r="AA6" s="51"/>
      <c r="AB6" s="11"/>
    </row>
    <row r="7" spans="1:29" ht="69" customHeight="1" x14ac:dyDescent="0.35">
      <c r="A7" s="48" t="s">
        <v>39</v>
      </c>
      <c r="B7" s="49"/>
      <c r="C7" s="52" t="s">
        <v>58</v>
      </c>
      <c r="D7" s="53"/>
      <c r="E7" s="53"/>
      <c r="F7" s="53"/>
      <c r="G7" s="53"/>
      <c r="H7" s="53"/>
      <c r="I7" s="53"/>
      <c r="J7" s="53"/>
      <c r="K7" s="53"/>
      <c r="L7" s="53"/>
      <c r="M7" s="53"/>
      <c r="N7" s="53"/>
      <c r="O7" s="53"/>
      <c r="P7" s="53"/>
      <c r="Q7" s="53"/>
      <c r="R7" s="53"/>
      <c r="S7" s="53"/>
      <c r="T7" s="53"/>
      <c r="U7" s="53"/>
      <c r="V7" s="53"/>
      <c r="W7" s="53"/>
      <c r="X7" s="53"/>
      <c r="Y7" s="53"/>
      <c r="Z7" s="53"/>
      <c r="AA7" s="54"/>
      <c r="AB7" s="11"/>
    </row>
    <row r="8" spans="1:29" ht="42.75" customHeight="1" x14ac:dyDescent="0.35">
      <c r="A8" s="58" t="s">
        <v>42</v>
      </c>
      <c r="B8" s="59"/>
      <c r="C8" s="59"/>
      <c r="D8" s="59"/>
      <c r="E8" s="59"/>
      <c r="F8" s="59"/>
      <c r="G8" s="59"/>
      <c r="H8" s="59"/>
      <c r="I8" s="59"/>
      <c r="J8" s="59"/>
      <c r="K8" s="59"/>
      <c r="L8" s="59"/>
      <c r="M8" s="59"/>
      <c r="N8" s="59"/>
      <c r="O8" s="59"/>
      <c r="P8" s="59"/>
      <c r="Q8" s="59"/>
      <c r="R8" s="59"/>
      <c r="S8" s="59"/>
      <c r="T8" s="59"/>
      <c r="U8" s="59"/>
      <c r="V8" s="59"/>
      <c r="W8" s="59"/>
      <c r="X8" s="59"/>
      <c r="Y8" s="59"/>
      <c r="Z8" s="59"/>
      <c r="AA8" s="60"/>
      <c r="AB8" s="11"/>
    </row>
    <row r="9" spans="1:29" ht="93.75" customHeight="1" x14ac:dyDescent="0.35">
      <c r="A9" s="64" t="s">
        <v>1</v>
      </c>
      <c r="B9" s="55" t="s">
        <v>40</v>
      </c>
      <c r="C9" s="56"/>
      <c r="D9" s="55" t="s">
        <v>37</v>
      </c>
      <c r="E9" s="55" t="s">
        <v>2</v>
      </c>
      <c r="F9" s="55" t="s">
        <v>3</v>
      </c>
      <c r="G9" s="46" t="s">
        <v>46</v>
      </c>
      <c r="H9" s="46" t="s">
        <v>47</v>
      </c>
      <c r="I9" s="46" t="s">
        <v>48</v>
      </c>
      <c r="J9" s="24"/>
      <c r="K9" s="24"/>
      <c r="L9" s="24"/>
      <c r="M9" s="24"/>
      <c r="N9" s="24"/>
      <c r="O9" s="24"/>
      <c r="P9" s="24"/>
      <c r="Q9" s="24"/>
      <c r="R9" s="24"/>
      <c r="S9" s="24"/>
      <c r="T9" s="24"/>
      <c r="U9" s="24"/>
      <c r="V9" s="24"/>
      <c r="W9" s="24"/>
      <c r="X9" s="24"/>
      <c r="Y9" s="24"/>
      <c r="Z9" s="55" t="s">
        <v>44</v>
      </c>
      <c r="AA9" s="55" t="s">
        <v>45</v>
      </c>
      <c r="AB9" s="11"/>
    </row>
    <row r="10" spans="1:29" ht="21" customHeight="1" x14ac:dyDescent="0.35">
      <c r="A10" s="65"/>
      <c r="B10" s="56"/>
      <c r="C10" s="56"/>
      <c r="D10" s="56"/>
      <c r="E10" s="56"/>
      <c r="F10" s="56"/>
      <c r="G10" s="47"/>
      <c r="H10" s="47"/>
      <c r="I10" s="47"/>
      <c r="J10" s="25" t="s">
        <v>4</v>
      </c>
      <c r="K10" s="25" t="s">
        <v>5</v>
      </c>
      <c r="L10" s="25" t="s">
        <v>6</v>
      </c>
      <c r="M10" s="25" t="s">
        <v>7</v>
      </c>
      <c r="N10" s="25" t="s">
        <v>8</v>
      </c>
      <c r="O10" s="25" t="s">
        <v>9</v>
      </c>
      <c r="P10" s="25" t="s">
        <v>10</v>
      </c>
      <c r="Q10" s="25" t="s">
        <v>11</v>
      </c>
      <c r="R10" s="25" t="s">
        <v>12</v>
      </c>
      <c r="S10" s="25" t="s">
        <v>13</v>
      </c>
      <c r="T10" s="25" t="s">
        <v>14</v>
      </c>
      <c r="U10" s="25" t="s">
        <v>15</v>
      </c>
      <c r="V10" s="25" t="s">
        <v>16</v>
      </c>
      <c r="W10" s="25" t="s">
        <v>17</v>
      </c>
      <c r="X10" s="25" t="s">
        <v>18</v>
      </c>
      <c r="Y10" s="25" t="s">
        <v>19</v>
      </c>
      <c r="Z10" s="56"/>
      <c r="AA10" s="66"/>
      <c r="AB10" s="11"/>
    </row>
    <row r="11" spans="1:29" ht="80.25" customHeight="1" x14ac:dyDescent="0.35">
      <c r="A11" s="21">
        <v>1</v>
      </c>
      <c r="B11" s="35" t="s">
        <v>51</v>
      </c>
      <c r="C11" s="36"/>
      <c r="D11" s="19" t="s">
        <v>50</v>
      </c>
      <c r="E11" s="29" t="s">
        <v>43</v>
      </c>
      <c r="F11" s="30">
        <v>2</v>
      </c>
      <c r="G11" s="31">
        <v>17220</v>
      </c>
      <c r="H11" s="31">
        <v>16800</v>
      </c>
      <c r="I11" s="32">
        <v>17220</v>
      </c>
      <c r="J11" s="9" t="s">
        <v>20</v>
      </c>
      <c r="K11" s="9" t="s">
        <v>21</v>
      </c>
      <c r="L11" s="9" t="s">
        <v>22</v>
      </c>
      <c r="M11" s="9" t="s">
        <v>23</v>
      </c>
      <c r="N11" s="9" t="s">
        <v>24</v>
      </c>
      <c r="O11" s="9" t="s">
        <v>25</v>
      </c>
      <c r="P11" s="9" t="s">
        <v>26</v>
      </c>
      <c r="Q11" s="9" t="s">
        <v>27</v>
      </c>
      <c r="R11" s="9" t="s">
        <v>28</v>
      </c>
      <c r="S11" s="9" t="s">
        <v>29</v>
      </c>
      <c r="T11" s="9" t="s">
        <v>30</v>
      </c>
      <c r="U11" s="9" t="s">
        <v>31</v>
      </c>
      <c r="V11" s="9" t="s">
        <v>32</v>
      </c>
      <c r="W11" s="9" t="s">
        <v>33</v>
      </c>
      <c r="X11" s="9" t="s">
        <v>34</v>
      </c>
      <c r="Y11" s="9" t="s">
        <v>35</v>
      </c>
      <c r="Z11" s="20">
        <f>MIN(G11:I11)</f>
        <v>16800</v>
      </c>
      <c r="AA11" s="34">
        <f>Z11*F11</f>
        <v>33600</v>
      </c>
      <c r="AB11" s="12"/>
      <c r="AC11" s="1"/>
    </row>
    <row r="12" spans="1:29" ht="82.5" customHeight="1" x14ac:dyDescent="0.35">
      <c r="A12" s="33">
        <v>2</v>
      </c>
      <c r="B12" s="35" t="s">
        <v>52</v>
      </c>
      <c r="C12" s="36"/>
      <c r="D12" s="19" t="s">
        <v>50</v>
      </c>
      <c r="E12" s="33" t="s">
        <v>43</v>
      </c>
      <c r="F12" s="30">
        <v>2</v>
      </c>
      <c r="G12" s="31">
        <v>17220</v>
      </c>
      <c r="H12" s="31">
        <v>16800</v>
      </c>
      <c r="I12" s="32">
        <v>17220</v>
      </c>
      <c r="J12" s="9"/>
      <c r="K12" s="9"/>
      <c r="L12" s="9"/>
      <c r="M12" s="9"/>
      <c r="N12" s="9"/>
      <c r="O12" s="9"/>
      <c r="P12" s="9"/>
      <c r="Q12" s="9"/>
      <c r="R12" s="9"/>
      <c r="S12" s="9"/>
      <c r="T12" s="9"/>
      <c r="U12" s="9"/>
      <c r="V12" s="9"/>
      <c r="W12" s="9"/>
      <c r="X12" s="9"/>
      <c r="Y12" s="9"/>
      <c r="Z12" s="20">
        <f t="shared" ref="Z12:Z14" si="0">MIN(G12:I12)</f>
        <v>16800</v>
      </c>
      <c r="AA12" s="34">
        <f t="shared" ref="AA12:AA14" si="1">Z12*F12</f>
        <v>33600</v>
      </c>
      <c r="AB12" s="12"/>
      <c r="AC12" s="1"/>
    </row>
    <row r="13" spans="1:29" ht="81" customHeight="1" x14ac:dyDescent="0.35">
      <c r="A13" s="33">
        <v>3</v>
      </c>
      <c r="B13" s="35" t="s">
        <v>53</v>
      </c>
      <c r="C13" s="36"/>
      <c r="D13" s="19" t="s">
        <v>50</v>
      </c>
      <c r="E13" s="33" t="s">
        <v>43</v>
      </c>
      <c r="F13" s="30">
        <v>2</v>
      </c>
      <c r="G13" s="31">
        <v>4858.5</v>
      </c>
      <c r="H13" s="31">
        <v>4740</v>
      </c>
      <c r="I13" s="32">
        <v>4858.5</v>
      </c>
      <c r="J13" s="9"/>
      <c r="K13" s="9"/>
      <c r="L13" s="9"/>
      <c r="M13" s="9"/>
      <c r="N13" s="9"/>
      <c r="O13" s="9"/>
      <c r="P13" s="9"/>
      <c r="Q13" s="9"/>
      <c r="R13" s="9"/>
      <c r="S13" s="9"/>
      <c r="T13" s="9"/>
      <c r="U13" s="9"/>
      <c r="V13" s="9"/>
      <c r="W13" s="9"/>
      <c r="X13" s="9"/>
      <c r="Y13" s="9"/>
      <c r="Z13" s="20">
        <f t="shared" si="0"/>
        <v>4740</v>
      </c>
      <c r="AA13" s="34">
        <f t="shared" si="1"/>
        <v>9480</v>
      </c>
      <c r="AB13" s="12"/>
      <c r="AC13" s="1"/>
    </row>
    <row r="14" spans="1:29" ht="82.5" customHeight="1" x14ac:dyDescent="0.35">
      <c r="A14" s="21">
        <v>4</v>
      </c>
      <c r="B14" s="35" t="s">
        <v>54</v>
      </c>
      <c r="C14" s="36"/>
      <c r="D14" s="19" t="s">
        <v>50</v>
      </c>
      <c r="E14" s="29" t="s">
        <v>43</v>
      </c>
      <c r="F14" s="30">
        <v>4</v>
      </c>
      <c r="G14" s="31">
        <v>15190.5</v>
      </c>
      <c r="H14" s="31">
        <v>14203</v>
      </c>
      <c r="I14" s="32">
        <v>15190.5</v>
      </c>
      <c r="J14" s="9" t="s">
        <v>20</v>
      </c>
      <c r="K14" s="9" t="s">
        <v>21</v>
      </c>
      <c r="L14" s="9" t="s">
        <v>22</v>
      </c>
      <c r="M14" s="9" t="s">
        <v>23</v>
      </c>
      <c r="N14" s="9" t="s">
        <v>24</v>
      </c>
      <c r="O14" s="9" t="s">
        <v>25</v>
      </c>
      <c r="P14" s="9" t="s">
        <v>26</v>
      </c>
      <c r="Q14" s="9" t="s">
        <v>27</v>
      </c>
      <c r="R14" s="9" t="s">
        <v>28</v>
      </c>
      <c r="S14" s="9" t="s">
        <v>29</v>
      </c>
      <c r="T14" s="9" t="s">
        <v>30</v>
      </c>
      <c r="U14" s="9" t="s">
        <v>31</v>
      </c>
      <c r="V14" s="9" t="s">
        <v>32</v>
      </c>
      <c r="W14" s="9" t="s">
        <v>33</v>
      </c>
      <c r="X14" s="9" t="s">
        <v>34</v>
      </c>
      <c r="Y14" s="9" t="s">
        <v>35</v>
      </c>
      <c r="Z14" s="20">
        <f t="shared" si="0"/>
        <v>14203</v>
      </c>
      <c r="AA14" s="34">
        <f t="shared" si="1"/>
        <v>56812</v>
      </c>
      <c r="AB14" s="12"/>
      <c r="AC14" s="1"/>
    </row>
    <row r="15" spans="1:29" ht="24" customHeight="1" x14ac:dyDescent="0.35">
      <c r="A15" s="67" t="s">
        <v>49</v>
      </c>
      <c r="B15" s="68"/>
      <c r="C15" s="68"/>
      <c r="D15" s="68"/>
      <c r="E15" s="68"/>
      <c r="F15" s="68"/>
      <c r="G15" s="68"/>
      <c r="H15" s="68"/>
      <c r="I15" s="68"/>
      <c r="J15" s="68"/>
      <c r="K15" s="68"/>
      <c r="L15" s="68"/>
      <c r="M15" s="68"/>
      <c r="N15" s="68"/>
      <c r="O15" s="68"/>
      <c r="P15" s="68"/>
      <c r="Q15" s="68"/>
      <c r="R15" s="68"/>
      <c r="S15" s="68"/>
      <c r="T15" s="68"/>
      <c r="U15" s="68"/>
      <c r="V15" s="68"/>
      <c r="W15" s="68"/>
      <c r="X15" s="68"/>
      <c r="Y15" s="68"/>
      <c r="Z15" s="69"/>
      <c r="AA15" s="10">
        <f>SUM(AA11:AA14)</f>
        <v>133492</v>
      </c>
      <c r="AB15" s="11"/>
    </row>
    <row r="16" spans="1:29" ht="24" customHeight="1" x14ac:dyDescent="0.35">
      <c r="A16" s="17"/>
      <c r="B16" s="17"/>
      <c r="C16" s="17"/>
      <c r="D16" s="17"/>
      <c r="E16" s="17"/>
      <c r="F16" s="17"/>
      <c r="G16" s="28"/>
      <c r="H16" s="28"/>
      <c r="I16" s="17"/>
      <c r="J16" s="17"/>
      <c r="K16" s="17"/>
      <c r="L16" s="17"/>
      <c r="M16" s="17"/>
      <c r="N16" s="17"/>
      <c r="O16" s="17"/>
      <c r="P16" s="17"/>
      <c r="Q16" s="17"/>
      <c r="R16" s="17"/>
      <c r="S16" s="17"/>
      <c r="T16" s="17"/>
      <c r="U16" s="17"/>
      <c r="V16" s="17"/>
      <c r="W16" s="17"/>
      <c r="X16" s="17"/>
      <c r="Y16" s="17"/>
      <c r="Z16" s="22"/>
      <c r="AA16" s="18"/>
      <c r="AB16" s="11"/>
    </row>
    <row r="17" spans="1:28" ht="174" customHeight="1" x14ac:dyDescent="0.35">
      <c r="A17" s="61" t="s">
        <v>56</v>
      </c>
      <c r="B17" s="61"/>
      <c r="C17" s="61"/>
      <c r="D17" s="61"/>
      <c r="E17" s="61"/>
      <c r="F17" s="61"/>
      <c r="G17" s="61"/>
      <c r="H17" s="61"/>
      <c r="I17" s="61"/>
      <c r="J17" s="61"/>
      <c r="K17" s="61"/>
      <c r="L17" s="61"/>
      <c r="M17" s="61"/>
      <c r="N17" s="61"/>
      <c r="O17" s="61"/>
      <c r="P17" s="61"/>
      <c r="Q17" s="61"/>
      <c r="R17" s="61"/>
      <c r="S17" s="61"/>
      <c r="T17" s="61"/>
      <c r="U17" s="61"/>
      <c r="V17" s="61"/>
      <c r="W17" s="61"/>
      <c r="X17" s="61"/>
      <c r="Y17" s="61"/>
      <c r="Z17" s="61"/>
      <c r="AA17" s="61"/>
      <c r="AB17" s="11"/>
    </row>
    <row r="18" spans="1:28" ht="15" customHeight="1" x14ac:dyDescent="0.35">
      <c r="A18" s="13"/>
      <c r="B18" s="13"/>
      <c r="C18" s="13"/>
      <c r="D18" s="13"/>
      <c r="E18" s="13"/>
      <c r="F18" s="13"/>
      <c r="G18" s="13"/>
      <c r="H18" s="13"/>
      <c r="I18" s="13"/>
      <c r="J18" s="13"/>
      <c r="K18" s="13"/>
      <c r="L18" s="13"/>
      <c r="M18" s="13"/>
      <c r="N18" s="13"/>
      <c r="O18" s="13"/>
      <c r="P18" s="13"/>
      <c r="Q18" s="13"/>
      <c r="R18" s="13"/>
      <c r="S18" s="13"/>
      <c r="T18" s="13"/>
      <c r="U18" s="13"/>
      <c r="V18" s="13"/>
      <c r="W18" s="13"/>
      <c r="X18" s="13"/>
      <c r="Y18" s="13"/>
      <c r="Z18" s="13"/>
      <c r="AA18" s="13"/>
      <c r="AB18" s="11"/>
    </row>
    <row r="19" spans="1:28" ht="15" customHeight="1" x14ac:dyDescent="0.35">
      <c r="A19" s="62"/>
      <c r="B19" s="62"/>
      <c r="C19" s="62"/>
      <c r="D19" s="62"/>
      <c r="E19" s="62"/>
      <c r="F19" s="62"/>
      <c r="G19" s="62"/>
      <c r="H19" s="62"/>
      <c r="I19" s="62"/>
      <c r="J19" s="62"/>
      <c r="K19" s="62"/>
      <c r="L19" s="62"/>
      <c r="M19" s="62"/>
      <c r="N19" s="62"/>
      <c r="O19" s="62"/>
      <c r="P19" s="62"/>
      <c r="Q19" s="62"/>
      <c r="R19" s="62"/>
      <c r="S19" s="62"/>
      <c r="T19" s="62"/>
      <c r="U19" s="62"/>
      <c r="V19" s="62"/>
      <c r="W19" s="62"/>
      <c r="X19" s="62"/>
      <c r="Y19" s="62"/>
      <c r="Z19" s="62"/>
      <c r="AA19" s="62"/>
      <c r="AB19" s="11"/>
    </row>
    <row r="20" spans="1:28" ht="15" customHeight="1" x14ac:dyDescent="0.35">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11"/>
    </row>
    <row r="21" spans="1:28" ht="39.75" customHeight="1" x14ac:dyDescent="0.35">
      <c r="A21" s="57"/>
      <c r="B21" s="57"/>
      <c r="C21" s="57"/>
      <c r="D21" s="57"/>
      <c r="E21" s="57"/>
      <c r="F21" s="57"/>
      <c r="G21" s="26"/>
      <c r="H21" s="26"/>
      <c r="I21" s="11"/>
      <c r="J21" s="11"/>
      <c r="K21" s="11"/>
      <c r="L21" s="11"/>
      <c r="M21" s="11"/>
      <c r="N21" s="11"/>
      <c r="O21" s="11"/>
      <c r="P21" s="11"/>
      <c r="Q21" s="11"/>
      <c r="R21" s="11"/>
      <c r="S21" s="11"/>
      <c r="T21" s="11"/>
      <c r="U21" s="11"/>
      <c r="V21" s="11"/>
      <c r="W21" s="11"/>
      <c r="X21" s="11"/>
      <c r="Y21" s="11"/>
      <c r="Z21" s="11"/>
      <c r="AA21" s="11"/>
      <c r="AB21" s="11"/>
    </row>
    <row r="22" spans="1:28" ht="22.5" customHeight="1" x14ac:dyDescent="0.35">
      <c r="A22" s="63"/>
      <c r="B22" s="63"/>
      <c r="C22" s="63"/>
      <c r="D22" s="63"/>
      <c r="E22" s="63"/>
      <c r="F22" s="63"/>
      <c r="G22" s="28"/>
      <c r="H22" s="28"/>
      <c r="I22" s="11"/>
      <c r="J22" s="11"/>
      <c r="K22" s="11"/>
      <c r="L22" s="11"/>
      <c r="M22" s="11"/>
      <c r="N22" s="11"/>
      <c r="O22" s="11"/>
      <c r="P22" s="11"/>
      <c r="Q22" s="11"/>
      <c r="R22" s="11"/>
      <c r="S22" s="11"/>
      <c r="T22" s="11"/>
      <c r="U22" s="11"/>
      <c r="V22" s="11"/>
      <c r="W22" s="11"/>
      <c r="X22" s="11"/>
      <c r="Y22" s="11"/>
      <c r="Z22" s="11"/>
      <c r="AA22" s="11"/>
      <c r="AB22" s="11"/>
    </row>
    <row r="23" spans="1:28" ht="33.75" customHeight="1" x14ac:dyDescent="0.35">
      <c r="A23" s="57"/>
      <c r="B23" s="57"/>
      <c r="C23" s="57"/>
      <c r="D23" s="57"/>
      <c r="E23" s="57"/>
      <c r="F23" s="57"/>
      <c r="G23" s="26"/>
      <c r="H23" s="26"/>
      <c r="I23" s="11"/>
      <c r="J23" s="11"/>
      <c r="K23" s="11"/>
      <c r="L23" s="11"/>
      <c r="M23" s="11"/>
      <c r="N23" s="11"/>
      <c r="O23" s="11"/>
      <c r="P23" s="11"/>
      <c r="Q23" s="11"/>
      <c r="R23" s="11"/>
      <c r="S23" s="11"/>
      <c r="T23" s="11"/>
      <c r="U23" s="11"/>
      <c r="V23" s="11"/>
      <c r="W23" s="11"/>
      <c r="X23" s="11"/>
      <c r="Y23" s="11"/>
      <c r="Z23" s="11"/>
      <c r="AA23" s="11"/>
      <c r="AB23" s="11"/>
    </row>
    <row r="24" spans="1:28" ht="17.25" customHeight="1" x14ac:dyDescent="0.35">
      <c r="A24" s="57"/>
      <c r="B24" s="57"/>
      <c r="C24" s="57"/>
      <c r="D24" s="57"/>
      <c r="E24" s="57"/>
      <c r="F24" s="57"/>
      <c r="G24" s="26"/>
      <c r="H24" s="26"/>
      <c r="I24" s="14"/>
      <c r="J24" s="14"/>
      <c r="K24" s="14"/>
      <c r="L24" s="14"/>
      <c r="M24" s="14"/>
      <c r="N24" s="14"/>
      <c r="O24" s="14"/>
      <c r="P24" s="14"/>
      <c r="Q24" s="14"/>
      <c r="R24" s="14"/>
      <c r="S24" s="14"/>
      <c r="T24" s="14"/>
      <c r="U24" s="14"/>
      <c r="V24" s="14"/>
      <c r="W24" s="14"/>
      <c r="X24" s="14"/>
      <c r="Y24" s="14"/>
      <c r="Z24" s="11"/>
      <c r="AA24" s="11"/>
      <c r="AB24" s="11"/>
    </row>
    <row r="25" spans="1:28" ht="19.5" customHeight="1" x14ac:dyDescent="0.35">
      <c r="A25" s="22"/>
      <c r="B25" s="22"/>
      <c r="C25" s="22"/>
      <c r="D25" s="22"/>
      <c r="E25" s="22"/>
      <c r="F25" s="15"/>
      <c r="G25" s="27"/>
      <c r="H25" s="27"/>
      <c r="I25" s="14"/>
      <c r="J25" s="14"/>
      <c r="K25" s="14"/>
      <c r="L25" s="14"/>
      <c r="M25" s="14"/>
      <c r="N25" s="14"/>
      <c r="O25" s="14"/>
      <c r="P25" s="14"/>
      <c r="Q25" s="14"/>
      <c r="R25" s="14"/>
      <c r="S25" s="14"/>
      <c r="T25" s="14"/>
      <c r="U25" s="14"/>
      <c r="V25" s="14"/>
      <c r="W25" s="14"/>
      <c r="X25" s="14"/>
      <c r="Y25" s="14"/>
      <c r="Z25" s="11"/>
      <c r="AA25" s="11"/>
      <c r="AB25" s="11"/>
    </row>
    <row r="26" spans="1:28" ht="21" x14ac:dyDescent="0.35">
      <c r="A26" s="16" t="s">
        <v>36</v>
      </c>
      <c r="B26" s="11"/>
      <c r="C26" s="11"/>
      <c r="D26" s="11"/>
      <c r="E26" s="11"/>
      <c r="F26" s="11"/>
      <c r="G26" s="11"/>
      <c r="H26" s="11"/>
      <c r="I26" s="12"/>
      <c r="J26" s="12"/>
      <c r="K26" s="12"/>
      <c r="L26" s="12"/>
      <c r="M26" s="12"/>
      <c r="N26" s="12"/>
      <c r="O26" s="12"/>
      <c r="P26" s="12"/>
      <c r="Q26" s="12"/>
      <c r="R26" s="12"/>
      <c r="S26" s="12"/>
      <c r="T26" s="12"/>
      <c r="U26" s="12"/>
      <c r="V26" s="12"/>
      <c r="W26" s="12"/>
      <c r="X26" s="12"/>
      <c r="Y26" s="12"/>
      <c r="Z26" s="12"/>
      <c r="AA26" s="11"/>
      <c r="AB26" s="11"/>
    </row>
    <row r="27" spans="1:28" ht="18.75" x14ac:dyDescent="0.3">
      <c r="A27" s="5"/>
      <c r="B27" s="5"/>
      <c r="C27" s="5"/>
      <c r="D27" s="5"/>
      <c r="E27" s="5"/>
      <c r="F27" s="5"/>
      <c r="G27" s="5"/>
      <c r="H27" s="5"/>
      <c r="I27" s="8"/>
      <c r="J27" s="8"/>
      <c r="K27" s="8"/>
      <c r="L27" s="8"/>
      <c r="M27" s="8"/>
      <c r="N27" s="8"/>
      <c r="O27" s="8"/>
      <c r="P27" s="8"/>
      <c r="Q27" s="8"/>
      <c r="R27" s="8"/>
      <c r="S27" s="8"/>
      <c r="T27" s="8"/>
      <c r="U27" s="8"/>
      <c r="V27" s="8"/>
      <c r="W27" s="8"/>
      <c r="X27" s="8"/>
      <c r="Y27" s="8"/>
      <c r="Z27" s="8"/>
      <c r="AA27" s="5"/>
      <c r="AB27" s="5"/>
    </row>
  </sheetData>
  <mergeCells count="31">
    <mergeCell ref="A24:F24"/>
    <mergeCell ref="B11:C11"/>
    <mergeCell ref="A8:AA8"/>
    <mergeCell ref="A17:AA17"/>
    <mergeCell ref="B14:C14"/>
    <mergeCell ref="A19:AA19"/>
    <mergeCell ref="A21:F21"/>
    <mergeCell ref="A22:F22"/>
    <mergeCell ref="A23:F23"/>
    <mergeCell ref="A9:A10"/>
    <mergeCell ref="AA9:AA10"/>
    <mergeCell ref="B9:C10"/>
    <mergeCell ref="A15:Z15"/>
    <mergeCell ref="Z9:Z10"/>
    <mergeCell ref="I9:I10"/>
    <mergeCell ref="H9:H10"/>
    <mergeCell ref="B12:C12"/>
    <mergeCell ref="B13:C13"/>
    <mergeCell ref="A4:B4"/>
    <mergeCell ref="A5:B5"/>
    <mergeCell ref="A2:AA2"/>
    <mergeCell ref="C4:AA4"/>
    <mergeCell ref="C5:AA5"/>
    <mergeCell ref="G9:G10"/>
    <mergeCell ref="A6:B6"/>
    <mergeCell ref="A7:B7"/>
    <mergeCell ref="C6:AA6"/>
    <mergeCell ref="C7:AA7"/>
    <mergeCell ref="D9:D10"/>
    <mergeCell ref="E9:E10"/>
    <mergeCell ref="F9:F10"/>
  </mergeCells>
  <pageMargins left="0.24027777777777801" right="0.24027777777777801" top="0.05" bottom="0.209722222222222" header="0.51180555555555496" footer="0.51180555555555496"/>
  <pageSetup paperSize="9" scale="54" orientation="landscape"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Инженер</cp:lastModifiedBy>
  <cp:revision>7</cp:revision>
  <cp:lastPrinted>2025-04-04T07:48:28Z</cp:lastPrinted>
  <dcterms:created xsi:type="dcterms:W3CDTF">2014-01-17T11:35:00Z</dcterms:created>
  <dcterms:modified xsi:type="dcterms:W3CDTF">2026-06-16T12:09:41Z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1049-11.2.0.10101</vt:lpwstr>
  </property>
  <property fmtid="{D5CDD505-2E9C-101B-9397-08002B2CF9AE}" pid="3" name="Generator">
    <vt:lpwstr>NPOI</vt:lpwstr>
  </property>
  <property fmtid="{D5CDD505-2E9C-101B-9397-08002B2CF9AE}" pid="4" name="Generator Version">
    <vt:lpwstr>2.4.1</vt:lpwstr>
  </property>
</Properties>
</file>