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/>
  </bookViews>
  <sheets>
    <sheet name="2" sheetId="7" r:id="rId1"/>
  </sheets>
  <calcPr calcId="162913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7" l="1"/>
  <c r="L5" i="7" l="1"/>
  <c r="K5" i="7"/>
  <c r="J5" i="7"/>
  <c r="M6" i="7"/>
  <c r="I6" i="7" l="1"/>
  <c r="H6" i="7"/>
  <c r="M5" i="7" l="1"/>
</calcChain>
</file>

<file path=xl/sharedStrings.xml><?xml version="1.0" encoding="utf-8"?>
<sst xmlns="http://schemas.openxmlformats.org/spreadsheetml/2006/main" count="22" uniqueCount="22">
  <si>
    <t>№ п\п</t>
  </si>
  <si>
    <t>Наименование объекта закупки</t>
  </si>
  <si>
    <t>Ед. изм.</t>
  </si>
  <si>
    <t>Кол-во значений, используемых при расчете</t>
  </si>
  <si>
    <t>Средняя арифметическая величина единицы товара (работы, услуги)</t>
  </si>
  <si>
    <t>Среднее квадратичное отклонение</t>
  </si>
  <si>
    <t>Коэффициент вариации, %</t>
  </si>
  <si>
    <t>Начальная максимальная цена  товара (работы, услуги), руб.</t>
  </si>
  <si>
    <t>Кол-во</t>
  </si>
  <si>
    <t>Цена за единицу услуги с учетом всех условий контракта и расходов Исполнителя №1 (руб.)</t>
  </si>
  <si>
    <t>Цена за единицу услуги с учетом всех условий контракта и расходов Исполнителя №2 (руб.)</t>
  </si>
  <si>
    <t>Цена за единицу услуги с учетом всех условий контракта и расходов Исполнителя №3 (руб.)</t>
  </si>
  <si>
    <t>Директор</t>
  </si>
  <si>
    <t xml:space="preserve">                                                  Расчет стоимости.</t>
  </si>
  <si>
    <t>ОКПД2</t>
  </si>
  <si>
    <t>усл. ед.</t>
  </si>
  <si>
    <t>49.39.13.000</t>
  </si>
  <si>
    <t xml:space="preserve">                                                                                             ГБОУ СОШ № 258  Санкт-Петербурга</t>
  </si>
  <si>
    <t>С.Б. Некрасова</t>
  </si>
  <si>
    <t>В связи с тем, что закупка осуществляется через подсистему "Электронный магазин" АИС ГЗ СПб, стоимость закупки составит  100 000,00 рублей</t>
  </si>
  <si>
    <t>Оказание услуг по автотранспортной перевозке детей в летнем лагере</t>
  </si>
  <si>
    <t xml:space="preserve">Автобус на 49 посадочных мест. Транспортные услуги Колпино СОШ 258 - г. Колпино, ул. Танкистов дом 18 -  г. Санкт-Петербург, Феодосийская ул., д.4 музей «Ленрезерв» с 10:00-15:00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</si>
</sst>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#,##0.00\ &quot;₽&quot;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64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4" fontId="4" fillId="0" borderId="1" xfId="0" applyNumberFormat="1" applyFont="1" applyBorder="1" applyAlignment="1" applyProtection="1">
      <alignment horizontal="center" vertical="center" wrapText="1"/>
      <protection locked="0"/>
    </xf>
    <xf numFmtId="2" fontId="2" fillId="0" borderId="1" xfId="0" applyNumberFormat="1" applyFont="1" applyBorder="1" applyAlignment="1">
      <alignment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2" fontId="7" fillId="0" borderId="1" xfId="0" applyNumberFormat="1" applyFont="1" applyBorder="1" applyAlignment="1" applyProtection="1">
      <alignment horizontal="center" vertical="center" wrapText="1"/>
      <protection locked="0"/>
    </xf>
    <xf numFmtId="2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7" fillId="0" borderId="4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7" fillId="0" borderId="0" xfId="0" applyFont="1"/>
    <xf numFmtId="0" fontId="5" fillId="0" borderId="0" xfId="0" applyFont="1" applyAlignment="1">
      <alignment horizont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distributed"/>
    </xf>
    <xf numFmtId="0" fontId="6" fillId="0" borderId="0" xfId="0" applyFont="1" applyAlignment="1">
      <alignment horizontal="center"/>
    </xf>
    <xf numFmtId="49" fontId="7" fillId="2" borderId="0" xfId="0" applyNumberFormat="1" applyFont="1" applyFill="1" applyAlignment="1" applyProtection="1">
      <alignment horizontal="left" vertical="center" wrapText="1"/>
      <protection locked="0"/>
    </xf>
    <xf numFmtId="0" fontId="8" fillId="0" borderId="0" xfId="0" applyFont="1"/>
    <xf numFmtId="0" fontId="6" fillId="0" borderId="5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1"/>
  <sheetViews>
    <sheetView tabSelected="1" workbookViewId="0">
      <selection activeCell="G7" sqref="G7"/>
    </sheetView>
  </sheetViews>
  <sheetFormatPr defaultRowHeight="15" x14ac:dyDescent="0.25"/>
  <cols>
    <col min="1" max="1" width="7.7109375" customWidth="1"/>
    <col min="2" max="2" width="71.42578125" customWidth="1"/>
    <col min="5" max="5" width="11.5703125" customWidth="1"/>
    <col min="6" max="6" width="16.140625" style="4" customWidth="1"/>
    <col min="7" max="7" width="18.7109375" customWidth="1"/>
    <col min="8" max="8" width="17.7109375" customWidth="1"/>
    <col min="9" max="9" width="17.28515625" customWidth="1"/>
    <col min="10" max="10" width="15.85546875" customWidth="1"/>
    <col min="11" max="11" width="13.140625" customWidth="1"/>
    <col min="12" max="12" width="15.28515625" customWidth="1"/>
    <col min="13" max="13" width="18.7109375" customWidth="1"/>
    <col min="14" max="14" width="13.42578125" customWidth="1"/>
    <col min="15" max="15" width="12.28515625" customWidth="1"/>
    <col min="17" max="17" width="9.5703125" bestFit="1" customWidth="1"/>
  </cols>
  <sheetData>
    <row r="1" spans="1:15" ht="18.75" x14ac:dyDescent="0.3">
      <c r="A1" s="31" t="s">
        <v>17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5" ht="18.75" x14ac:dyDescent="0.3">
      <c r="A2" s="31" t="s">
        <v>13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5" ht="18.75" x14ac:dyDescent="0.3">
      <c r="A3" s="28"/>
      <c r="B3" s="28"/>
      <c r="C3" s="34" t="s">
        <v>20</v>
      </c>
      <c r="D3" s="34"/>
      <c r="E3" s="34"/>
      <c r="F3" s="34"/>
      <c r="G3" s="34"/>
      <c r="H3" s="34"/>
      <c r="I3" s="34"/>
      <c r="J3" s="34"/>
      <c r="K3" s="34"/>
      <c r="L3" s="34"/>
      <c r="M3" s="28"/>
    </row>
    <row r="4" spans="1:15" ht="218.25" customHeight="1" x14ac:dyDescent="0.25">
      <c r="A4" s="5" t="s">
        <v>0</v>
      </c>
      <c r="B4" s="6" t="s">
        <v>1</v>
      </c>
      <c r="C4" s="5" t="s">
        <v>2</v>
      </c>
      <c r="D4" s="5" t="s">
        <v>8</v>
      </c>
      <c r="E4" s="5" t="s">
        <v>3</v>
      </c>
      <c r="F4" s="5" t="s">
        <v>14</v>
      </c>
      <c r="G4" s="29" t="s">
        <v>9</v>
      </c>
      <c r="H4" s="29" t="s">
        <v>10</v>
      </c>
      <c r="I4" s="29" t="s">
        <v>11</v>
      </c>
      <c r="J4" s="5" t="s">
        <v>4</v>
      </c>
      <c r="K4" s="5" t="s">
        <v>5</v>
      </c>
      <c r="L4" s="5" t="s">
        <v>6</v>
      </c>
      <c r="M4" s="5" t="s">
        <v>7</v>
      </c>
    </row>
    <row r="5" spans="1:15" s="3" customFormat="1" ht="61.5" customHeight="1" x14ac:dyDescent="0.25">
      <c r="A5" s="16">
        <v>1</v>
      </c>
      <c r="B5" s="30" t="s">
        <v>21</v>
      </c>
      <c r="C5" s="17" t="s">
        <v>15</v>
      </c>
      <c r="D5" s="18">
        <v>4</v>
      </c>
      <c r="E5" s="19">
        <v>3</v>
      </c>
      <c r="F5" s="20" t="s">
        <v>16</v>
      </c>
      <c r="G5" s="21">
        <v>26500</v>
      </c>
      <c r="H5" s="22">
        <v>26000</v>
      </c>
      <c r="I5" s="22">
        <v>25000</v>
      </c>
      <c r="J5" s="23">
        <f>(G5+H5+I5)/3</f>
        <v>25833.33</v>
      </c>
      <c r="K5" s="24">
        <f>SQRT(((G5-J5)*(G5-J5)+(H5-J5)*(H5-J5)+(I5-J5)*(I5-J5))/2)</f>
        <v>763.76</v>
      </c>
      <c r="L5" s="24">
        <f>K5/J5*100</f>
        <v>2.96</v>
      </c>
      <c r="M5" s="25">
        <f>D5*J5</f>
        <v>103333.32</v>
      </c>
    </row>
    <row r="6" spans="1:15" ht="37.5" customHeight="1" x14ac:dyDescent="0.25">
      <c r="A6" s="10"/>
      <c r="B6" s="11"/>
      <c r="C6" s="12"/>
      <c r="D6" s="12"/>
      <c r="E6" s="8"/>
      <c r="F6" s="7"/>
      <c r="G6" s="13">
        <f>D5*G5</f>
        <v>106000</v>
      </c>
      <c r="H6" s="13">
        <f>D5*H5</f>
        <v>104000</v>
      </c>
      <c r="I6" s="13">
        <f>D5*I5</f>
        <v>100000</v>
      </c>
      <c r="J6" s="9"/>
      <c r="K6" s="14"/>
      <c r="L6" s="14"/>
      <c r="M6" s="15">
        <f>SUM(M5:M5)</f>
        <v>103333.32</v>
      </c>
      <c r="N6" s="1"/>
      <c r="O6" s="2"/>
    </row>
    <row r="8" spans="1:15" ht="15.75" x14ac:dyDescent="0.25">
      <c r="B8" s="32" t="s">
        <v>19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</row>
    <row r="9" spans="1:15" ht="15.75" x14ac:dyDescent="0.25"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5" ht="15.75" x14ac:dyDescent="0.25">
      <c r="B10" s="27" t="s">
        <v>12</v>
      </c>
      <c r="C10" s="27"/>
      <c r="D10" s="27"/>
      <c r="E10" s="27"/>
      <c r="F10" s="27" t="s">
        <v>18</v>
      </c>
      <c r="G10" s="27"/>
      <c r="H10" s="26"/>
      <c r="I10" s="26"/>
      <c r="J10" s="26"/>
      <c r="K10" s="26"/>
      <c r="L10" s="26"/>
      <c r="M10" s="26"/>
    </row>
    <row r="11" spans="1:15" ht="15.75" x14ac:dyDescent="0.25"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</sheetData>
  <mergeCells count="4">
    <mergeCell ref="A1:M1"/>
    <mergeCell ref="A2:M2"/>
    <mergeCell ref="B8:M8"/>
    <mergeCell ref="C3:L3"/>
  </mergeCells>
  <pageMargins left="0.23622047244094491" right="0.23622047244094491" top="0.74803149606299213" bottom="0.74803149606299213" header="0.31496062992125984" footer="0.31496062992125984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2026-06-15T07:33:11Z</dcterms:modified>
</cp:coreProperties>
</file>