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5725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10" i="1"/>
  <c r="N7"/>
  <c r="N8"/>
  <c r="N9"/>
  <c r="N11"/>
  <c r="N12"/>
  <c r="N13"/>
  <c r="N6"/>
  <c r="I13"/>
  <c r="I8"/>
  <c r="B14" l="1"/>
</calcChain>
</file>

<file path=xl/sharedStrings.xml><?xml version="1.0" encoding="utf-8"?>
<sst xmlns="http://schemas.openxmlformats.org/spreadsheetml/2006/main" count="555" uniqueCount="258">
  <si>
    <t>Обоснование начальной (максимальной) цены контракта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</si>
  <si>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</si>
  <si>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</si>
  <si>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</si>
  <si>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</si>
  <si>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</si>
  <si>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</si>
  <si>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</si>
  <si>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</si>
  <si>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</si>
  <si>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</si>
  <si>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</si>
  <si>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</si>
  <si>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</si>
  <si>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</si>
  <si>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</si>
  <si>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</si>
  <si>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</si>
  <si>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</si>
  <si>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</si>
  <si>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</si>
  <si>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</si>
  <si>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</si>
  <si>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</si>
  <si>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</si>
  <si>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</si>
  <si>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</si>
  <si>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</si>
  <si>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</si>
  <si>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</si>
  <si>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</si>
  <si>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</si>
  <si>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</si>
  <si>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</si>
  <si>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</si>
  <si>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</si>
  <si>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</si>
  <si>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</si>
  <si>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</si>
  <si>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</si>
  <si>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</si>
  <si>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</si>
  <si>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</si>
  <si>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</si>
  <si>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</si>
  <si>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</si>
  <si>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</si>
  <si>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</si>
  <si>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</si>
  <si>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</si>
  <si>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</si>
  <si>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МАГНИЯ СУЛЬФАТ, РАСТВОР ДЛЯ ВНУТРИВЕННОГО ВВЕДЕНИЯ, 250 мг/мл</t>
  </si>
  <si>
    <t>21.20.10.134-000007-1-00145-0000000000000</t>
  </si>
  <si>
    <t>миллилитр</t>
  </si>
  <si>
    <t>2</t>
  </si>
  <si>
    <t>КАЛЬЦИЯ ГЛЮКОНАТ, РАСТВОР ДЛЯ ВНУТРИВЕННОГО И ВНУТРИМЫШЕЧНОГО ВВЕДЕНИЯ, 100 мг/мл</t>
  </si>
  <si>
    <t>21.20.10.121-000010-1-00033-0000000000000</t>
  </si>
  <si>
    <t>3</t>
  </si>
  <si>
    <t>ЛИДОКАИН, РАСТВОР ДЛЯ ИНЪЕКЦИЙ, 20 мг/мл</t>
  </si>
  <si>
    <t>21.20.10.231-000006-1-00016-0000000000000</t>
  </si>
  <si>
    <t>4</t>
  </si>
  <si>
    <t>ДЕКСТРОЗА, РАСТВОР ДЛЯ ВНУТРИВЕННОГО ВВЕДЕНИЯ, 400 мг/мл</t>
  </si>
  <si>
    <t>21.20.10.134-000008-1-00017-0000000000000</t>
  </si>
  <si>
    <t>5</t>
  </si>
  <si>
    <t>БЕТАМЕТАЗОН, КРЕМ ДЛЯ НАРУЖНОГО ПРИМЕНЕНИЯ, 0.5 мг/г</t>
  </si>
  <si>
    <t>21.20.10.157-000014-1-00063-0000000000000</t>
  </si>
  <si>
    <t>грамм</t>
  </si>
  <si>
    <t>6</t>
  </si>
  <si>
    <t>АМИНОФИЛЛИН, РАСТВОР ДЛЯ ВНУТРИВЕННОГО ВВЕДЕНИЯ, 24 мг/мл</t>
  </si>
  <si>
    <t>21.20.10.254-000008-1-00068-0000000000000</t>
  </si>
  <si>
    <t>7</t>
  </si>
  <si>
    <t>САЛЬБУТАМОЛ, АЭРОЗОЛЬ ДЛЯ МЕСТНОГО ПРИМЕНЕНИЯ ДОЗИРОВАННЫЙ, 0.1 мг/доза</t>
  </si>
  <si>
    <t>21.20.10.254-000009-1-00092-0000000000000</t>
  </si>
  <si>
    <t>доза</t>
  </si>
  <si>
    <t>8</t>
  </si>
  <si>
    <t>ХЛОРОПИРАМИН, РАСТВОР ДЛЯ ВНУТРИВЕННОГО И ВНУТРИМЫШЕЧНОГО ВВЕДЕНИЯ, 20 мг/мл</t>
  </si>
  <si>
    <t>21.20.10.256-000001-1-00067-0000000000000</t>
  </si>
  <si>
    <t>МАГНИЯ СУЛЬФАТ, РАСТВОР ДЛЯ ВНУТРИВЕННОГО ВВЕДЕНИЯ, 250.0 мг/мл</t>
  </si>
  <si>
    <t>Магния сульфат</t>
  </si>
  <si>
    <t>Контракт в ЕИС № 2781413443025000115</t>
  </si>
  <si>
    <t>0,81</t>
  </si>
  <si>
    <t>Контракт в ЕИС № 2781901822925000056</t>
  </si>
  <si>
    <t>0,91</t>
  </si>
  <si>
    <t>Контракт в ЕИС № 1781701239825000125</t>
  </si>
  <si>
    <t>0,97</t>
  </si>
  <si>
    <t>КАЛЬЦИЯ ГЛЮКОНАТ, РАСТВОР ДЛЯ ВНУТРИВЕННОГО И ВНУТРИМЫШЕЧНОГО ВВЕДЕНИЯ, 100.0 мг/мл</t>
  </si>
  <si>
    <t>Кальция глюконат</t>
  </si>
  <si>
    <t>Контракт в ЕИС № 2470800347925000135</t>
  </si>
  <si>
    <t>1,90</t>
  </si>
  <si>
    <t>Кальция глюконат-СОЛОфарм</t>
  </si>
  <si>
    <t>Контракт в ЕИС № 2783935486025000035</t>
  </si>
  <si>
    <t>1,70</t>
  </si>
  <si>
    <t>Контракт в ЕИС № 2781931535925000053</t>
  </si>
  <si>
    <t>1,87</t>
  </si>
  <si>
    <t>ЛИДОКАИН, РАСТВОР ДЛЯ ИНЪЕКЦИЙ, 20.0 мг/мл</t>
  </si>
  <si>
    <t>Лидокаин</t>
  </si>
  <si>
    <t>Контракт в ЕИС № 2781104046225000033</t>
  </si>
  <si>
    <t>4,87</t>
  </si>
  <si>
    <t>Контракт в ЕИС № 1781502228825000438</t>
  </si>
  <si>
    <t>4,46</t>
  </si>
  <si>
    <t>Контракт в ЕИС № 2780104849425000151</t>
  </si>
  <si>
    <t>3,70</t>
  </si>
  <si>
    <t>Глюкоза</t>
  </si>
  <si>
    <t>Контракт в ЕИС № 2780206666525000082</t>
  </si>
  <si>
    <t>1,10</t>
  </si>
  <si>
    <t>ДЕКСТРОЗА, РАСТВОР ДЛЯ ВНУТРИВЕННОГО ВВЕДЕНИЯ, 400.0 мг/мл</t>
  </si>
  <si>
    <t>Контракт в ЕИС № 2780410487725000394</t>
  </si>
  <si>
    <t>Контракт в ЕИС № 1782000982125000291</t>
  </si>
  <si>
    <t>Акридерм</t>
  </si>
  <si>
    <t>Контракт в ЕИС № 2781104046226000034</t>
  </si>
  <si>
    <t>4,29</t>
  </si>
  <si>
    <t>Контракт в ЕИС № 2781312513625000105</t>
  </si>
  <si>
    <t>4,22</t>
  </si>
  <si>
    <t>Контракт в ЕИС № 1781304746325001559</t>
  </si>
  <si>
    <t>4,39</t>
  </si>
  <si>
    <t>АМИНОФИЛЛИН, РАСТВОР ДЛЯ ВНУТРИВЕННОГО ВВЕДЕНИЯ, 24.0 мг/мл</t>
  </si>
  <si>
    <t>Эуфиллин</t>
  </si>
  <si>
    <t>1,07</t>
  </si>
  <si>
    <t>Контракт в ЕИС № 2781113203225000029</t>
  </si>
  <si>
    <t>0,89</t>
  </si>
  <si>
    <t>Контракт в ЕИС № 2781021913925000110</t>
  </si>
  <si>
    <t>0,84</t>
  </si>
  <si>
    <t>Новатрон нео</t>
  </si>
  <si>
    <t>0,67</t>
  </si>
  <si>
    <t>Контракт в ЕИС № 2780206178725000050</t>
  </si>
  <si>
    <t>0,66</t>
  </si>
  <si>
    <t>Контракт в ЕИС № 2780702175625000494</t>
  </si>
  <si>
    <t>ХЛОРОПИРАМИН, РАСТВОР ДЛЯ ВНУТРИВЕННОГО И ВНУТРИМЫШЕЧНОГО ВВЕДЕНИЯ, 20.0 мг/мл</t>
  </si>
  <si>
    <t>Хлоропирамин</t>
  </si>
  <si>
    <t>Контракт в ЕИС № 2781605094725000081</t>
  </si>
  <si>
    <t>20,70</t>
  </si>
  <si>
    <t>Суприламин</t>
  </si>
  <si>
    <t>20,78</t>
  </si>
  <si>
    <t>19,75</t>
  </si>
  <si>
    <t>раствор для внутривенного введения ~, 250 мг/мл, 10 мл - ампула (5)  - пачка картонная</t>
  </si>
  <si>
    <t xml:space="preserve">Вл.Вып.к.Перв.Уп.Втор.Уп.Пр.Общество с ограниченной ответственностью "Гротекс" (ООО "Гротекс"), Россия (7814459396); </t>
  </si>
  <si>
    <t>ЛП-№(002964)-(РГ-RU)
26.10.2023
(25-7-4267746-изм)</t>
  </si>
  <si>
    <t>раствор для внутривенного введения, 250 мг/мл, 10 мл - ампулы (с ножом ампульным или скарификатором ампульным) (10)  - коробки картонные</t>
  </si>
  <si>
    <t xml:space="preserve">Вл.Мосхимфармпрепараты им.Н.А.Семашко ОАО, Россия; Вып.к.Перв.Уп.Втор.Уп.Пр.ОАО "Мосхимфармпрепараты" им.Н.А.Семашко", Россия; </t>
  </si>
  <si>
    <t>ЛСР-008316/08
22.12.2020
((718/20-20-ОПР))</t>
  </si>
  <si>
    <t>раствор для внутривенного введения, 250 мг/мл, 10 мл - стеклянная ампула (5)  - пачка  картонная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</si>
  <si>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</si>
  <si>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ЛСР-007707/08
29.06.2022
(664/20-22)</t>
  </si>
  <si>
    <t>раствор для внутривенного введения, 250 мг/мл, 5 мл - ампулы (10)  - /в комплекте с ножом ампульным или скарификатором (при необходимости)/ - пачки картонные</t>
  </si>
  <si>
    <t xml:space="preserve">Вл.Федеральное казенное предприятие ''Армавирская биологическая фабрика'' (ФКП ''Армавирская биофабрика''), Россия; Вып.к.Перв.Уп.Втор.Уп.Пр.Федеральное казенное предприятие ''Армавирская биологическая фабрика'' (ФКП ''Армавирская биофабрика''), Россия; </t>
  </si>
  <si>
    <t>ЛСР-007956/08
22.12.2020
((718/20-20-ОПР))</t>
  </si>
  <si>
    <t>раствор для внутривенного введения, 250 мг/мл, 10 мл - ампулы (10)  / в комплекте с ножом ампульным или скарификатором, если необходим для ампул данного типа / - пачки картонные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</si>
  <si>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Россия; </t>
  </si>
  <si>
    <t>Р N001826/01
25.12.2020
((762/20-20-ОПР))</t>
  </si>
  <si>
    <t>раствор для внутривенного и внутримышечного введения, 100 мг/мл, 10 мл - стеклянная ампула (10)  - пачка  картонная</t>
  </si>
  <si>
    <t>ЛСР-007580/08
06.06.2022
(574/20-22)</t>
  </si>
  <si>
    <t>раствор для внутривенного и внутримышечного введения, 100 мг/мл, 10 мл - стеклянная ампула (10)  - пачка картонная</t>
  </si>
  <si>
    <t>ЛСР-007580/08
03.07.2025
(962/20-25)</t>
  </si>
  <si>
    <t>раствор для внутривенного и внутримышечного введения, 100 мг/мл, 10 мл - ампулы (10) 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</si>
  <si>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</si>
  <si>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ЛП-№(001557)-(РГ-RU)
15.05.2023
(25-7-4251782-ОПР-изм)</t>
  </si>
  <si>
    <t>раствор для внутривенного и внутримышечного введения, 100 мг/мл, 10 мл - ампулы (с ножом ампульным или скарификатором ампульным) (10)  - коробки картонные</t>
  </si>
  <si>
    <t>Р N001336/01
21.12.2020
((696/20-20-ОПР))</t>
  </si>
  <si>
    <t xml:space="preserve">Вл.Общество с ограниченной ответственностью "Атолл" (ООО "Атолл"), Россия (6345021323); Пр.ООО "Озон", Россия; Перв.Уп.Втор.Уп.ООО "Озон", Россия; Вып.к.ООО "Озон",, Россия; </t>
  </si>
  <si>
    <t>Р N000140/01
17.12.2020
((576/20-20-ОПР))</t>
  </si>
  <si>
    <t>раствор для инъекций, 20 мг/мл, 2 мл - ампулы (10)  / в комплекте с ножом ампульным или скарификатором, если необходим для ампул данного типа / - пачки картонные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</si>
  <si>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</si>
  <si>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ЛСР-007747/09
28.06.2024
(924/20-24/ОС-подтв)</t>
  </si>
  <si>
    <t>раствор для инъекций, 20 мг/мл, 2 мл - ампулы (5)  - пачки картонные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</si>
  <si>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</si>
  <si>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ЛП-002574
31.07.2023
(25-7-4259661-ОПР-изм)</t>
  </si>
  <si>
    <t>раствор для инъекций, 20 мг/мл, 2 мл - ампулы (10)  / в комплекте с ножом ампульным или скарификатором / - пачки картонные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</si>
  <si>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 Н. А. Семашко", Россия; </t>
  </si>
  <si>
    <t>Р N000318/01
22.12.2020
((712/20-20-ОПР))</t>
  </si>
  <si>
    <t>раствор для инъекций, 20 мг/мл, 2 мл - ампулы (10)  - коробки  картонные</t>
  </si>
  <si>
    <t xml:space="preserve">Вл.Вып.к.Перв.Уп.Втор.Уп.Пр.Дальхимфарм ОАО, Россия (2702010564); </t>
  </si>
  <si>
    <t>Р N001261/01
27.04.2024
(595/20-24)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</si>
  <si>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</si>
  <si>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раствор для инъекций, 20 мг/мл, 2 мл - ампулы (10)  - пачки картонные</t>
  </si>
  <si>
    <t>Декстроза</t>
  </si>
  <si>
    <t>раствор для внутривенного введения, 400 мг/мл, 5 мл - ампулы полиэтиленовые (10)  - пачки картонные</t>
  </si>
  <si>
    <t xml:space="preserve">Вл.Акционерное общество "Фармасинтез" (АО "Фармасинтез"), Россия (3810023308); Вып.к.Перв.Уп.Втор.Уп.Пр.Фармасинтез АО, Россия; </t>
  </si>
  <si>
    <t>ЛП-002656
16.12.2020
((573/20-20-ОПР))</t>
  </si>
  <si>
    <t>раствор для внутривенного введения, 400 мг/мл, 10 мл - ампулы (10)  - коробки картонные</t>
  </si>
  <si>
    <t xml:space="preserve">Вл.Вып.к.Перв.Уп.Втор.Уп.Пр.Акционерное общество "ДАЛЬХИМФАРМ" (АО "ДАЛЬХИМФАРМ"), Россия (2702010564); </t>
  </si>
  <si>
    <t>ЛП-№(011570)-(РГ-RU)
29.01.2026
(25-7-4352945-ОС-изм)</t>
  </si>
  <si>
    <t>Глюкоза-ЭСКОМ</t>
  </si>
  <si>
    <t>раствор для внутривенного введения, 400 мг/мл, 10 мл - стеклянная ампула (5)  - пачка картонная</t>
  </si>
  <si>
    <t>ЛСР-007581/08
26.08.2024
(1236/20-24)</t>
  </si>
  <si>
    <t>раствор для внутривенного введения, 40%, 10 мл - ампулы (10)  - пачки картонные</t>
  </si>
  <si>
    <t>ЛСР-008846/10
14.12.2023
(1936/20-23/ОС-подтв)</t>
  </si>
  <si>
    <t xml:space="preserve">Вл.ООО Фармацевтическая компания "Славянская аптека", Россия; Вып.к.Перв.Уп.Втор.Уп.Пр.Славянская аптека ООО, Россия; </t>
  </si>
  <si>
    <t>ЛП-002299
16.12.2020
((573/20-20-ОПР))</t>
  </si>
  <si>
    <t>БЕТАНЕЦИН</t>
  </si>
  <si>
    <t>Бетаметазон</t>
  </si>
  <si>
    <t>крем для наружного применения, 0.05%, 25 г - тубы (1)  - пачки картонные</t>
  </si>
  <si>
    <t xml:space="preserve"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</si>
  <si>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ЛП-№(003888)-(РГ-RU)
20.03.2024
(25-7-4280569-изм)</t>
  </si>
  <si>
    <t>крем для наружного применения, 0.05%, 15 г - тубы (1)  - пачки картонные</t>
  </si>
  <si>
    <t xml:space="preserve">Вл.Общество с ограниченной ответственностью "Формула-ФР" (ООО "Формула-ФР"), Россия (7719757138);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</si>
  <si>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>ЛП-№(007262)-(РГ-RU)
20.03.2025
(25-7-4315963-изм)</t>
  </si>
  <si>
    <t>крем для наружного применения, 0.05%, 30 г - тубы (1)  - пачки картонные</t>
  </si>
  <si>
    <t>ЛП-№(003888)-(РГ-RU)
29.05.2025
(766/20-25)</t>
  </si>
  <si>
    <t>Белодерм®</t>
  </si>
  <si>
    <t>крем для наружного применения, 0.05%, 30 г - туба (1)  - пачка картонная</t>
  </si>
  <si>
    <t xml:space="preserve">Вл.Вып.к.Перв.Уп.Втор.Уп.Пр.БЕЛУПО, лекарства и косметика д.д., Республика Хорватия (74181493335); </t>
  </si>
  <si>
    <t>ЛП-№(002532)-(РГ-RU)
10.08.2023
(25-7-4260886-ОПР-изм)</t>
  </si>
  <si>
    <t>Аминофиллин</t>
  </si>
  <si>
    <t>раствор для внутривенного введения, 24 мг/мл, 10 мл - ампулы (10)  - коробки картонные</t>
  </si>
  <si>
    <t>ЛП-№(006548)-(РГ-RU)
02.10.2024
(25-7-4300181-изм)</t>
  </si>
  <si>
    <t>раствор для внутривенного введения, 24 мг/мл, 10 мл - ампулы (5)  / в комплекте с ножом ампульным или скарификатором, если необходим для ампул данного типа / - пачки картонные</t>
  </si>
  <si>
    <t>ЛСР-000883/09
22.09.2023
(1427/20-23/ОС-подтв)</t>
  </si>
  <si>
    <t>раствор для внутривенного введения, 24 мг/мл, 10 мл - ампулы (10)  - /в комплекте с ножом ампульным или скарификатором (при необходимости)/ - пачки картонные</t>
  </si>
  <si>
    <t xml:space="preserve">Вл.Мосхимфармпрепараты им.Н.А.Семашко ОАО, Россия; Вып.к.Перв.Уп.Втор.Уп.Пр.Открытое акционерное общество "Московское производственное химико-фармацевтическое объединение им. Н.А.Семашко" (ОАО "Мосхимфармпрепараты им. Н.А. Семашко"),, Россия; </t>
  </si>
  <si>
    <t>ЛС-001268
18.12.2020
((605/20-20-ОПР))</t>
  </si>
  <si>
    <t>Эуфиллин-ЭСКОМ</t>
  </si>
  <si>
    <t>раствор для внутривенного введения, 24 мг/мл, 10 мл - ампулы (5)  - упаковки контурные пластиковые (поддоны) - пачки картонные</t>
  </si>
  <si>
    <t>ЛСР-001741/09
30.05.2025
(798/20-25)</t>
  </si>
  <si>
    <t>раствор для внутривенного введения, 24 мг/мл, 10 мл - ампулы (5)  - упаковка ячейковая контурная (2), пачка картонная</t>
  </si>
  <si>
    <t xml:space="preserve">Вл.Вып.к.Перв.Уп.Втор.Уп.Пр.Биосинтез ПАО, Россия; </t>
  </si>
  <si>
    <t>ЛСР-003895/07
22.12.2020
((706/20-20-ОПР))</t>
  </si>
  <si>
    <t>Сальбутамол-Тева</t>
  </si>
  <si>
    <t>Сальбутамол</t>
  </si>
  <si>
    <t>аэрозоль для ингаляций дозированный, 100 мкг/доза, 100 мкг - баллон (1)  - пачка картонная</t>
  </si>
  <si>
    <t xml:space="preserve">Вл.Тева Фармацевтические Предприятия Лтд, Израиль (557410149); Вып.к.Перв.Уп.Втор.Уп.Пр.Нортон (Вотерфорд) Лимитед, выступающий под торговым наименованием Айвэкс Фармасьютикалс Ирландия, выступающий под торговым наименованием Тева Фармасьютикалс Ирландия, Ирландия (4698460R); </t>
  </si>
  <si>
    <t>П N013290/01
10.08.2023
(1116/1/20-23/ОС-подтв)</t>
  </si>
  <si>
    <t>Сальбутамол АВ</t>
  </si>
  <si>
    <t>аэрозоль для ингаляций дозированный, 100 мкг/доза, 7 г (200 доз) - баллоны (1)  / в комплекте с распылительной насадкой / - пачки картонные</t>
  </si>
  <si>
    <t xml:space="preserve">Вл.Вып.к.Перв.Уп.Втор.Уп.Пр.Акционерное общество "Алтайвитамины" (АО "Алтайвитамины"), Россия (2226002532); </t>
  </si>
  <si>
    <t>ЛП-003013
29.06.2022
(663/20-22)</t>
  </si>
  <si>
    <t>аэрозоль для ингаляций дозированный, 100 мкг/доза, 200 доз - баллон (1)  / в комплекте с дозирующим клапаном и распылительной насадкой / - пачка картонная</t>
  </si>
  <si>
    <t>ЛП-006383
10.08.2023
(1116/1/20-23/ОС-подтв)</t>
  </si>
  <si>
    <t>ЛП-№(005008)-(РГ-RU)
07.02.2025
(25-7-4311387-изм)</t>
  </si>
  <si>
    <t>ЛП-№(001751)-(РГ-RU)
10.08.2023
(1116/1/20-23/ОС-подтв)</t>
  </si>
  <si>
    <t>раствор для внутривенного и внутримышечного введения, 20 мг/мл, 1 мл - ампулы с точкой или кольцом излома (10)  - пачки картонные</t>
  </si>
  <si>
    <t xml:space="preserve">Вл.Вып.к.Перв.Уп.Втор.Уп.Пр.ООО "Эллара", Россия; </t>
  </si>
  <si>
    <t>ЛП-004306
18.12.2020
((617/20-20-ОПР))</t>
  </si>
  <si>
    <t>ХЛОРОПИРАМИН</t>
  </si>
  <si>
    <t>раствор для внутривенного и внутримышечного введения, 20 мг/мл, 1 мл - ампула (10)  - коробка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</si>
  <si>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</si>
  <si>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ЛП-004122
21.02.2025
(25-7-4315551-ОПР-изм)</t>
  </si>
  <si>
    <t>раствор для внутривенного и внутримышечного введения ~, 20 мг/мл, 1 мл - ампула (10)  - пачка картонная</t>
  </si>
  <si>
    <t>ЛП-№(008984)-(РГ-RU)
23.04.2025
(25-7-4320735-ОПР-изм)</t>
  </si>
  <si>
    <t>раствор для внутривенного и внутримышечного введения, 20 мг/мл, 1 мл - ампулы (10)  - пачки картонные</t>
  </si>
  <si>
    <t>ЛП-006670
31.05.2021
((378/20-21))</t>
  </si>
  <si>
    <t>раствор для внутривенного и внутримышечного введения, 20 мг/мл, 1 мл - ампулы (5)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</si>
  <si>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</si>
  <si>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ЛП-№(001984)-(РГ-RU)
19.10.2023
(25-7-4264468-ОПР-изм)</t>
  </si>
  <si>
    <t>Контракт в ЕИС № 2780602464125000025</t>
  </si>
  <si>
    <t>84,90 / упаковка</t>
  </si>
  <si>
    <t>0,65</t>
  </si>
  <si>
    <t>226,00 / упаковка</t>
  </si>
  <si>
    <t>1,83</t>
  </si>
  <si>
    <t>64,60 / упаковка</t>
  </si>
  <si>
    <t>2,49</t>
  </si>
  <si>
    <t>0</t>
  </si>
  <si>
    <t>154,50 / упаковка</t>
  </si>
  <si>
    <t>4,18</t>
  </si>
  <si>
    <t>217,70 / упаковка</t>
  </si>
  <si>
    <t>17,67</t>
  </si>
  <si>
    <t>Специалист по закупкам</t>
  </si>
  <si>
    <t>/ Тамм И.Л.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</si>
  <si>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
   На основании п.12 приказа Министерства здравоохранения РФ от 19 декабря 2019 г. N 1064н., в случае если на участие в закупке не подано ни одной заявки по НМЦК с ценой единицы планируемого к закупке лекарственного препарата считается следующее минимальное значение.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</si>
</sst>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39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14" fontId="2" fillId="0" borderId="0" xfId="0" applyNumberFormat="1" applyFont="1"/>
    <xf numFmtId="166" fontId="2" fillId="0" borderId="1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166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6" fillId="0" borderId="4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1781502228825000438" TargetMode="External"/><Relationship Id="rId13" Type="http://schemas.openxmlformats.org/officeDocument/2006/relationships/hyperlink" Target="http://zakupki.gov.ru/epz/contract/contractCard/common-info.html?reestrNumber=2781104046226000034" TargetMode="External"/><Relationship Id="rId18" Type="http://schemas.openxmlformats.org/officeDocument/2006/relationships/hyperlink" Target="http://zakupki.gov.ru/epz/contract/contractCard/common-info.html?reestrNumber=2781021913925000110" TargetMode="External"/><Relationship Id="rId3" Type="http://schemas.openxmlformats.org/officeDocument/2006/relationships/hyperlink" Target="http://zakupki.gov.ru/epz/contract/contractCard/common-info.html?reestrNumber=1781701239825000125" TargetMode="External"/><Relationship Id="rId21" Type="http://schemas.openxmlformats.org/officeDocument/2006/relationships/hyperlink" Target="http://zakupki.gov.ru/epz/contract/contractCard/common-info.html?reestrNumber=2780702175625000494" TargetMode="External"/><Relationship Id="rId7" Type="http://schemas.openxmlformats.org/officeDocument/2006/relationships/hyperlink" Target="http://zakupki.gov.ru/epz/contract/contractCard/common-info.html?reestrNumber=2781104046225000033" TargetMode="External"/><Relationship Id="rId12" Type="http://schemas.openxmlformats.org/officeDocument/2006/relationships/hyperlink" Target="http://zakupki.gov.ru/epz/contract/contractCard/common-info.html?reestrNumber=1782000982125000291" TargetMode="External"/><Relationship Id="rId17" Type="http://schemas.openxmlformats.org/officeDocument/2006/relationships/hyperlink" Target="http://zakupki.gov.ru/epz/contract/contractCard/common-info.html?reestrNumber=2781113203225000029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781901822925000056" TargetMode="External"/><Relationship Id="rId16" Type="http://schemas.openxmlformats.org/officeDocument/2006/relationships/hyperlink" Target="http://zakupki.gov.ru/epz/contract/contractCard/common-info.html?reestrNumber=2783935486025000035" TargetMode="External"/><Relationship Id="rId20" Type="http://schemas.openxmlformats.org/officeDocument/2006/relationships/hyperlink" Target="http://zakupki.gov.ru/epz/contract/contractCard/common-info.html?reestrNumber=2780206178725000050" TargetMode="External"/><Relationship Id="rId1" Type="http://schemas.openxmlformats.org/officeDocument/2006/relationships/hyperlink" Target="http://zakupki.gov.ru/epz/contract/contractCard/common-info.html?reestrNumber=2781413443025000115" TargetMode="External"/><Relationship Id="rId6" Type="http://schemas.openxmlformats.org/officeDocument/2006/relationships/hyperlink" Target="http://zakupki.gov.ru/epz/contract/contractCard/common-info.html?reestrNumber=2781931535925000053" TargetMode="External"/><Relationship Id="rId11" Type="http://schemas.openxmlformats.org/officeDocument/2006/relationships/hyperlink" Target="http://zakupki.gov.ru/epz/contract/contractCard/common-info.html?reestrNumber=2780410487725000394" TargetMode="External"/><Relationship Id="rId24" Type="http://schemas.openxmlformats.org/officeDocument/2006/relationships/hyperlink" Target="http://zakupki.gov.ru/epz/contract/contractCard/common-info.html?reestrNumber=2780206666525000082" TargetMode="External"/><Relationship Id="rId5" Type="http://schemas.openxmlformats.org/officeDocument/2006/relationships/hyperlink" Target="http://zakupki.gov.ru/epz/contract/contractCard/common-info.html?reestrNumber=2783935486025000035" TargetMode="External"/><Relationship Id="rId15" Type="http://schemas.openxmlformats.org/officeDocument/2006/relationships/hyperlink" Target="http://zakupki.gov.ru/epz/contract/contractCard/common-info.html?reestrNumber=1781304746325001559" TargetMode="External"/><Relationship Id="rId23" Type="http://schemas.openxmlformats.org/officeDocument/2006/relationships/hyperlink" Target="http://zakupki.gov.ru/epz/contract/contractCard/common-info.html?reestrNumber=2781104046225000033" TargetMode="External"/><Relationship Id="rId10" Type="http://schemas.openxmlformats.org/officeDocument/2006/relationships/hyperlink" Target="http://zakupki.gov.ru/epz/contract/contractCard/common-info.html?reestrNumber=2780206666525000082" TargetMode="External"/><Relationship Id="rId19" Type="http://schemas.openxmlformats.org/officeDocument/2006/relationships/hyperlink" Target="http://zakupki.gov.ru/epz/contract/contractCard/common-info.html?reestrNumber=2783935486025000035" TargetMode="External"/><Relationship Id="rId4" Type="http://schemas.openxmlformats.org/officeDocument/2006/relationships/hyperlink" Target="http://zakupki.gov.ru/epz/contract/contractCard/common-info.html?reestrNumber=2470800347925000135" TargetMode="External"/><Relationship Id="rId9" Type="http://schemas.openxmlformats.org/officeDocument/2006/relationships/hyperlink" Target="http://zakupki.gov.ru/epz/contract/contractCard/common-info.html?reestrNumber=2780104849425000151" TargetMode="External"/><Relationship Id="rId14" Type="http://schemas.openxmlformats.org/officeDocument/2006/relationships/hyperlink" Target="http://zakupki.gov.ru/epz/contract/contractCard/common-info.html?reestrNumber=2781312513625000105" TargetMode="External"/><Relationship Id="rId22" Type="http://schemas.openxmlformats.org/officeDocument/2006/relationships/hyperlink" Target="http://zakupki.gov.ru/epz/contract/contractCard/common-info.html?reestrNumber=278160509472500008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0602464125000025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://zakupki.gov.ru/epz/contract/contractCard/common-info.html?reestrNumber=2780602464125000025" TargetMode="External"/><Relationship Id="rId1" Type="http://schemas.openxmlformats.org/officeDocument/2006/relationships/hyperlink" Target="http://zakupki.gov.ru/epz/contract/contractCard/common-info.html?reestrNumber=2780602464125000025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://zakupki.gov.ru/epz/contract/contractCard/common-info.html?reestrNumber=2780602464125000025" TargetMode="External"/><Relationship Id="rId4" Type="http://schemas.openxmlformats.org/officeDocument/2006/relationships/hyperlink" Target="http://zakupki.gov.ru/epz/contract/contractCard/common-info.html?reestrNumber=2780602464125000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6"/>
  <sheetViews>
    <sheetView tabSelected="1" view="pageBreakPreview" topLeftCell="A4" zoomScaleNormal="100" zoomScaleSheetLayoutView="100" workbookViewId="0">
      <selection activeCell="N7" sqref="N7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25.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1"/>
    </row>
    <row r="2" spans="1:255" ht="75.75" customHeight="1">
      <c r="A2" s="58" t="s">
        <v>257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4"/>
    </row>
    <row r="3" spans="1:255" ht="123.75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4"/>
    </row>
    <row r="4" spans="1:255" ht="15.7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4"/>
    </row>
    <row r="5" spans="1:255" ht="88.5" customHeight="1">
      <c r="A5" s="48" t="s">
        <v>1</v>
      </c>
      <c r="B5" s="49" t="s">
        <v>2</v>
      </c>
      <c r="C5" s="49" t="s">
        <v>3</v>
      </c>
      <c r="D5" s="50" t="s">
        <v>4</v>
      </c>
      <c r="E5" s="50" t="s">
        <v>5</v>
      </c>
      <c r="F5" s="50" t="s">
        <v>6</v>
      </c>
      <c r="G5" s="50" t="s">
        <v>7</v>
      </c>
      <c r="H5" s="50" t="s">
        <v>8</v>
      </c>
      <c r="I5" s="50" t="s">
        <v>9</v>
      </c>
      <c r="J5" s="50" t="s">
        <v>10</v>
      </c>
      <c r="K5" s="50" t="s">
        <v>11</v>
      </c>
      <c r="L5" s="50" t="s">
        <v>12</v>
      </c>
      <c r="M5" s="50" t="s">
        <v>49</v>
      </c>
      <c r="N5" s="50" t="s">
        <v>13</v>
      </c>
      <c r="IT5" s="3"/>
      <c r="IU5" s="3"/>
    </row>
    <row r="6" spans="1:255" ht="57" customHeight="1">
      <c r="A6" s="51" t="s">
        <v>50</v>
      </c>
      <c r="B6" s="52" t="s">
        <v>51</v>
      </c>
      <c r="C6" s="52" t="s">
        <v>52</v>
      </c>
      <c r="D6" s="51" t="s">
        <v>53</v>
      </c>
      <c r="E6" s="51"/>
      <c r="F6" s="51">
        <v>0.81</v>
      </c>
      <c r="G6" s="48">
        <v>0.25</v>
      </c>
      <c r="H6" s="48">
        <v>0.65</v>
      </c>
      <c r="I6" s="53">
        <v>0.81</v>
      </c>
      <c r="J6" s="51">
        <v>12</v>
      </c>
      <c r="K6" s="51">
        <v>10</v>
      </c>
      <c r="L6" s="51">
        <v>1</v>
      </c>
      <c r="M6" s="51">
        <v>2000</v>
      </c>
      <c r="N6" s="51">
        <f>M6*L6</f>
        <v>2000</v>
      </c>
      <c r="IT6" s="3"/>
      <c r="IU6" s="3"/>
    </row>
    <row r="7" spans="1:255" ht="57.75" customHeight="1">
      <c r="A7" s="51" t="s">
        <v>54</v>
      </c>
      <c r="B7" s="52" t="s">
        <v>55</v>
      </c>
      <c r="C7" s="52" t="s">
        <v>56</v>
      </c>
      <c r="D7" s="51" t="s">
        <v>53</v>
      </c>
      <c r="E7" s="51"/>
      <c r="F7" s="51">
        <v>1.7</v>
      </c>
      <c r="G7" s="48">
        <v>1.17</v>
      </c>
      <c r="H7" s="48">
        <v>1.83</v>
      </c>
      <c r="I7" s="53">
        <v>1.7</v>
      </c>
      <c r="J7" s="51">
        <v>12</v>
      </c>
      <c r="K7" s="51">
        <v>10</v>
      </c>
      <c r="L7" s="51">
        <v>2.09</v>
      </c>
      <c r="M7" s="51">
        <v>4200</v>
      </c>
      <c r="N7" s="51">
        <f t="shared" ref="N7:N13" si="0">M7*L7</f>
        <v>8778</v>
      </c>
      <c r="IT7" s="3"/>
      <c r="IU7" s="3"/>
    </row>
    <row r="8" spans="1:255" ht="56.25" customHeight="1">
      <c r="A8" s="51" t="s">
        <v>57</v>
      </c>
      <c r="B8" s="52" t="s">
        <v>58</v>
      </c>
      <c r="C8" s="52" t="s">
        <v>59</v>
      </c>
      <c r="D8" s="51" t="s">
        <v>53</v>
      </c>
      <c r="E8" s="51"/>
      <c r="F8" s="51">
        <v>3.7</v>
      </c>
      <c r="G8" s="48">
        <v>0.71</v>
      </c>
      <c r="H8" s="48">
        <v>2.4900000000000002</v>
      </c>
      <c r="I8" s="53">
        <f>F8</f>
        <v>3.7</v>
      </c>
      <c r="J8" s="51">
        <v>18</v>
      </c>
      <c r="K8" s="51">
        <v>10</v>
      </c>
      <c r="L8" s="51">
        <v>4.8</v>
      </c>
      <c r="M8" s="51">
        <v>2000</v>
      </c>
      <c r="N8" s="51">
        <f t="shared" si="0"/>
        <v>9600</v>
      </c>
      <c r="IT8" s="3"/>
      <c r="IU8" s="3"/>
    </row>
    <row r="9" spans="1:255" ht="56.25" customHeight="1">
      <c r="A9" s="51" t="s">
        <v>60</v>
      </c>
      <c r="B9" s="52" t="s">
        <v>61</v>
      </c>
      <c r="C9" s="52" t="s">
        <v>62</v>
      </c>
      <c r="D9" s="51" t="s">
        <v>53</v>
      </c>
      <c r="E9" s="51"/>
      <c r="F9" s="51">
        <v>1.1000000000000001</v>
      </c>
      <c r="G9" s="48">
        <v>0.36</v>
      </c>
      <c r="H9" s="48">
        <v>0</v>
      </c>
      <c r="I9" s="53">
        <v>1.1000000000000001</v>
      </c>
      <c r="J9" s="51">
        <v>18</v>
      </c>
      <c r="K9" s="51">
        <v>10</v>
      </c>
      <c r="L9" s="51">
        <v>1.43</v>
      </c>
      <c r="M9" s="51">
        <v>500</v>
      </c>
      <c r="N9" s="51">
        <f t="shared" si="0"/>
        <v>715</v>
      </c>
      <c r="IT9" s="3"/>
      <c r="IU9" s="3"/>
    </row>
    <row r="10" spans="1:255" ht="51" customHeight="1">
      <c r="A10" s="51" t="s">
        <v>63</v>
      </c>
      <c r="B10" s="52" t="s">
        <v>64</v>
      </c>
      <c r="C10" s="52" t="s">
        <v>65</v>
      </c>
      <c r="D10" s="51" t="s">
        <v>66</v>
      </c>
      <c r="E10" s="51"/>
      <c r="F10" s="51">
        <v>4.22</v>
      </c>
      <c r="G10" s="48">
        <v>3.63</v>
      </c>
      <c r="H10" s="48">
        <v>4.18</v>
      </c>
      <c r="I10" s="53">
        <v>4.22</v>
      </c>
      <c r="J10" s="51">
        <v>12</v>
      </c>
      <c r="K10" s="51">
        <v>10</v>
      </c>
      <c r="L10" s="51">
        <v>5.2</v>
      </c>
      <c r="M10" s="51">
        <v>600</v>
      </c>
      <c r="N10" s="51">
        <f t="shared" si="0"/>
        <v>3120</v>
      </c>
      <c r="IT10" s="3"/>
      <c r="IU10" s="3"/>
    </row>
    <row r="11" spans="1:255" ht="54.75" customHeight="1">
      <c r="A11" s="51" t="s">
        <v>67</v>
      </c>
      <c r="B11" s="52" t="s">
        <v>68</v>
      </c>
      <c r="C11" s="52" t="s">
        <v>69</v>
      </c>
      <c r="D11" s="51" t="s">
        <v>53</v>
      </c>
      <c r="E11" s="51"/>
      <c r="F11" s="51">
        <v>0.84</v>
      </c>
      <c r="G11" s="48">
        <v>0.17</v>
      </c>
      <c r="H11" s="48">
        <v>0</v>
      </c>
      <c r="I11" s="53">
        <v>0.84</v>
      </c>
      <c r="J11" s="51">
        <v>12</v>
      </c>
      <c r="K11" s="51">
        <v>10</v>
      </c>
      <c r="L11" s="51">
        <v>1.03</v>
      </c>
      <c r="M11" s="51">
        <v>500</v>
      </c>
      <c r="N11" s="51">
        <f t="shared" si="0"/>
        <v>515</v>
      </c>
      <c r="IT11" s="3"/>
      <c r="IU11" s="3"/>
    </row>
    <row r="12" spans="1:255" ht="71.099999999999994" customHeight="1">
      <c r="A12" s="51" t="s">
        <v>70</v>
      </c>
      <c r="B12" s="52" t="s">
        <v>71</v>
      </c>
      <c r="C12" s="52" t="s">
        <v>72</v>
      </c>
      <c r="D12" s="51" t="s">
        <v>73</v>
      </c>
      <c r="E12" s="51"/>
      <c r="F12" s="51">
        <v>0.66</v>
      </c>
      <c r="G12" s="48">
        <v>0.56999999999999995</v>
      </c>
      <c r="H12" s="48">
        <v>0</v>
      </c>
      <c r="I12" s="53">
        <v>0.66</v>
      </c>
      <c r="J12" s="51">
        <v>12</v>
      </c>
      <c r="K12" s="51">
        <v>10</v>
      </c>
      <c r="L12" s="51">
        <v>0.81</v>
      </c>
      <c r="M12" s="51">
        <v>1000</v>
      </c>
      <c r="N12" s="51">
        <f t="shared" si="0"/>
        <v>810</v>
      </c>
      <c r="IT12" s="3"/>
      <c r="IU12" s="3"/>
    </row>
    <row r="13" spans="1:255" ht="55.5" customHeight="1">
      <c r="A13" s="51" t="s">
        <v>74</v>
      </c>
      <c r="B13" s="52" t="s">
        <v>75</v>
      </c>
      <c r="C13" s="52" t="s">
        <v>76</v>
      </c>
      <c r="D13" s="51" t="s">
        <v>53</v>
      </c>
      <c r="E13" s="51"/>
      <c r="F13" s="51">
        <v>19.75</v>
      </c>
      <c r="G13" s="48">
        <v>13.6</v>
      </c>
      <c r="H13" s="48">
        <v>17.670000000000002</v>
      </c>
      <c r="I13" s="53">
        <f>F13</f>
        <v>19.75</v>
      </c>
      <c r="J13" s="51">
        <v>12</v>
      </c>
      <c r="K13" s="51">
        <v>10</v>
      </c>
      <c r="L13" s="51">
        <v>24.33</v>
      </c>
      <c r="M13" s="51">
        <v>400</v>
      </c>
      <c r="N13" s="51">
        <f t="shared" si="0"/>
        <v>9732</v>
      </c>
      <c r="IT13" s="3"/>
      <c r="IU13" s="3"/>
    </row>
    <row r="14" spans="1:255" ht="15.75">
      <c r="A14" s="51" t="s">
        <v>15</v>
      </c>
      <c r="B14" s="55">
        <f>SUM(N6:N13)</f>
        <v>35270</v>
      </c>
      <c r="C14" s="55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"/>
      <c r="IT14" s="3"/>
      <c r="IU14" s="3"/>
    </row>
    <row r="15" spans="1:255" ht="15.75">
      <c r="P15" s="6"/>
    </row>
    <row r="16" spans="1:25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>
      <c r="B17" s="8" t="s">
        <v>16</v>
      </c>
      <c r="C17" s="8"/>
      <c r="D17" s="47">
        <v>46167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>
      <c r="B18" s="8"/>
      <c r="C18" s="8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>
      <c r="B19" s="54" t="s">
        <v>17</v>
      </c>
      <c r="C19" s="54"/>
      <c r="D19" s="54"/>
      <c r="E19" s="54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>
      <c r="B20" s="54" t="s">
        <v>255</v>
      </c>
      <c r="C20" s="54"/>
      <c r="D20" s="54"/>
      <c r="E20" s="54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>
      <c r="B21" s="54" t="s">
        <v>18</v>
      </c>
      <c r="C21" s="54"/>
      <c r="D21" s="54"/>
      <c r="E21" s="54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>
      <c r="B22" s="54" t="s">
        <v>256</v>
      </c>
      <c r="C22" s="54"/>
      <c r="D22" s="54"/>
      <c r="E22" s="54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>
      <c r="B23" s="54" t="s">
        <v>19</v>
      </c>
      <c r="C23" s="54"/>
      <c r="D23" s="54"/>
      <c r="E23" s="54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>
      <c r="A25" s="7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</sheetData>
  <mergeCells count="9">
    <mergeCell ref="B22:E22"/>
    <mergeCell ref="B23:E23"/>
    <mergeCell ref="B14:N14"/>
    <mergeCell ref="B19:E19"/>
    <mergeCell ref="A1:N1"/>
    <mergeCell ref="A2:N2"/>
    <mergeCell ref="A3:N4"/>
    <mergeCell ref="B20:E20"/>
    <mergeCell ref="B21:E21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view="pageBreakPreview" zoomScale="60" zoomScaleNormal="100" workbookViewId="0">
      <selection activeCell="C9" sqref="C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66" t="s">
        <v>20</v>
      </c>
      <c r="B1" s="66"/>
      <c r="C1" s="66"/>
      <c r="D1" s="66"/>
      <c r="E1" s="66"/>
      <c r="F1" s="66"/>
      <c r="G1" s="66"/>
      <c r="H1" s="66"/>
      <c r="I1" s="66"/>
    </row>
    <row r="2" spans="1:9" ht="90" customHeight="1">
      <c r="A2" s="67" t="s">
        <v>21</v>
      </c>
      <c r="B2" s="67"/>
      <c r="C2" s="67"/>
      <c r="D2" s="67"/>
      <c r="E2" s="67"/>
      <c r="F2" s="67"/>
      <c r="G2" s="67"/>
      <c r="H2" s="67"/>
      <c r="I2" s="67"/>
    </row>
    <row r="3" spans="1:9">
      <c r="A3" s="9" t="s">
        <v>22</v>
      </c>
      <c r="B3" s="10"/>
      <c r="C3" s="9"/>
      <c r="D3" s="9"/>
      <c r="E3" s="9"/>
      <c r="F3" s="9"/>
      <c r="G3" s="9"/>
      <c r="H3" s="9"/>
      <c r="I3" s="11"/>
    </row>
    <row r="4" spans="1:9" ht="105" customHeight="1">
      <c r="A4" s="64" t="s">
        <v>1</v>
      </c>
      <c r="B4" s="64" t="s">
        <v>2</v>
      </c>
      <c r="C4" s="64" t="s">
        <v>23</v>
      </c>
      <c r="D4" s="64" t="s">
        <v>24</v>
      </c>
      <c r="E4" s="64" t="s">
        <v>25</v>
      </c>
      <c r="F4" s="64" t="s">
        <v>26</v>
      </c>
      <c r="G4" s="64" t="s">
        <v>27</v>
      </c>
      <c r="H4" s="64" t="s">
        <v>28</v>
      </c>
      <c r="I4" s="64" t="s">
        <v>29</v>
      </c>
    </row>
    <row r="5" spans="1:9">
      <c r="A5" s="65"/>
      <c r="B5" s="65"/>
      <c r="C5" s="65"/>
      <c r="D5" s="65"/>
      <c r="E5" s="65"/>
      <c r="F5" s="65"/>
      <c r="G5" s="65"/>
      <c r="H5" s="65"/>
      <c r="I5" s="65"/>
    </row>
    <row r="6" spans="1:9" ht="46.5" customHeight="1">
      <c r="A6" s="60" t="s">
        <v>50</v>
      </c>
      <c r="B6" s="13" t="s">
        <v>77</v>
      </c>
      <c r="C6" s="14" t="s">
        <v>78</v>
      </c>
      <c r="D6" s="18" t="s">
        <v>79</v>
      </c>
      <c r="E6" s="13">
        <v>100</v>
      </c>
      <c r="F6" s="13">
        <v>100</v>
      </c>
      <c r="G6" s="13" t="s">
        <v>80</v>
      </c>
      <c r="H6" s="60">
        <v>8.99</v>
      </c>
      <c r="I6" s="61">
        <v>0.81</v>
      </c>
    </row>
    <row r="7" spans="1:9" ht="46.5" customHeight="1">
      <c r="A7" s="60" t="s">
        <v>14</v>
      </c>
      <c r="B7" s="13" t="s">
        <v>77</v>
      </c>
      <c r="C7" s="14" t="s">
        <v>78</v>
      </c>
      <c r="D7" s="19" t="s">
        <v>81</v>
      </c>
      <c r="E7" s="13">
        <v>112.598</v>
      </c>
      <c r="F7" s="13">
        <v>100</v>
      </c>
      <c r="G7" s="13" t="s">
        <v>82</v>
      </c>
      <c r="H7" s="60" t="s">
        <v>30</v>
      </c>
      <c r="I7" s="61" t="s">
        <v>31</v>
      </c>
    </row>
    <row r="8" spans="1:9" ht="46.5" customHeight="1">
      <c r="A8" s="60" t="s">
        <v>14</v>
      </c>
      <c r="B8" s="13" t="s">
        <v>77</v>
      </c>
      <c r="C8" s="14" t="s">
        <v>78</v>
      </c>
      <c r="D8" s="20" t="s">
        <v>83</v>
      </c>
      <c r="E8" s="13">
        <v>120</v>
      </c>
      <c r="F8" s="13">
        <v>100</v>
      </c>
      <c r="G8" s="13" t="s">
        <v>84</v>
      </c>
      <c r="H8" s="60" t="s">
        <v>30</v>
      </c>
      <c r="I8" s="61" t="s">
        <v>31</v>
      </c>
    </row>
    <row r="9" spans="1:9" ht="46.5" customHeight="1">
      <c r="A9" s="60" t="s">
        <v>54</v>
      </c>
      <c r="B9" s="13" t="s">
        <v>85</v>
      </c>
      <c r="C9" s="14" t="s">
        <v>86</v>
      </c>
      <c r="D9" s="21" t="s">
        <v>87</v>
      </c>
      <c r="E9" s="13">
        <v>233.59</v>
      </c>
      <c r="F9" s="13">
        <v>100</v>
      </c>
      <c r="G9" s="13" t="s">
        <v>88</v>
      </c>
      <c r="H9" s="60">
        <v>5.93</v>
      </c>
      <c r="I9" s="61">
        <v>1.7</v>
      </c>
    </row>
    <row r="10" spans="1:9" ht="46.5" customHeight="1">
      <c r="A10" s="60" t="s">
        <v>14</v>
      </c>
      <c r="B10" s="13" t="s">
        <v>85</v>
      </c>
      <c r="C10" s="14" t="s">
        <v>89</v>
      </c>
      <c r="D10" s="22" t="s">
        <v>90</v>
      </c>
      <c r="E10" s="13">
        <v>209</v>
      </c>
      <c r="F10" s="13">
        <v>100</v>
      </c>
      <c r="G10" s="13" t="s">
        <v>91</v>
      </c>
      <c r="H10" s="60" t="s">
        <v>30</v>
      </c>
      <c r="I10" s="61" t="s">
        <v>31</v>
      </c>
    </row>
    <row r="11" spans="1:9" ht="46.5" customHeight="1">
      <c r="A11" s="60" t="s">
        <v>14</v>
      </c>
      <c r="B11" s="13" t="s">
        <v>85</v>
      </c>
      <c r="C11" s="14" t="s">
        <v>86</v>
      </c>
      <c r="D11" s="23" t="s">
        <v>92</v>
      </c>
      <c r="E11" s="13">
        <v>230</v>
      </c>
      <c r="F11" s="13">
        <v>100</v>
      </c>
      <c r="G11" s="13" t="s">
        <v>93</v>
      </c>
      <c r="H11" s="60" t="s">
        <v>30</v>
      </c>
      <c r="I11" s="61" t="s">
        <v>31</v>
      </c>
    </row>
    <row r="12" spans="1:9" ht="46.5" customHeight="1">
      <c r="A12" s="60" t="s">
        <v>57</v>
      </c>
      <c r="B12" s="13" t="s">
        <v>94</v>
      </c>
      <c r="C12" s="14" t="s">
        <v>95</v>
      </c>
      <c r="D12" s="24" t="s">
        <v>96</v>
      </c>
      <c r="E12" s="13">
        <v>120</v>
      </c>
      <c r="F12" s="13">
        <v>20</v>
      </c>
      <c r="G12" s="13" t="s">
        <v>97</v>
      </c>
      <c r="H12" s="60">
        <v>13.68</v>
      </c>
      <c r="I12" s="61">
        <v>3.7</v>
      </c>
    </row>
    <row r="13" spans="1:9" ht="46.5" customHeight="1">
      <c r="A13" s="60" t="s">
        <v>14</v>
      </c>
      <c r="B13" s="13" t="s">
        <v>94</v>
      </c>
      <c r="C13" s="14" t="s">
        <v>95</v>
      </c>
      <c r="D13" s="25" t="s">
        <v>98</v>
      </c>
      <c r="E13" s="13">
        <v>110</v>
      </c>
      <c r="F13" s="13">
        <v>20</v>
      </c>
      <c r="G13" s="13" t="s">
        <v>99</v>
      </c>
      <c r="H13" s="60" t="s">
        <v>30</v>
      </c>
      <c r="I13" s="61" t="s">
        <v>31</v>
      </c>
    </row>
    <row r="14" spans="1:9" ht="46.5" customHeight="1">
      <c r="A14" s="60" t="s">
        <v>14</v>
      </c>
      <c r="B14" s="13" t="s">
        <v>94</v>
      </c>
      <c r="C14" s="14" t="s">
        <v>95</v>
      </c>
      <c r="D14" s="26" t="s">
        <v>100</v>
      </c>
      <c r="E14" s="13">
        <v>96</v>
      </c>
      <c r="F14" s="13">
        <v>20</v>
      </c>
      <c r="G14" s="13" t="s">
        <v>101</v>
      </c>
      <c r="H14" s="60" t="s">
        <v>30</v>
      </c>
      <c r="I14" s="61" t="s">
        <v>31</v>
      </c>
    </row>
    <row r="15" spans="1:9" ht="46.5" customHeight="1">
      <c r="A15" s="60" t="s">
        <v>60</v>
      </c>
      <c r="B15" s="13" t="s">
        <v>61</v>
      </c>
      <c r="C15" s="14" t="s">
        <v>102</v>
      </c>
      <c r="D15" s="27" t="s">
        <v>103</v>
      </c>
      <c r="E15" s="13">
        <v>135</v>
      </c>
      <c r="F15" s="13">
        <v>100</v>
      </c>
      <c r="G15" s="13" t="s">
        <v>104</v>
      </c>
      <c r="H15" s="60">
        <v>0</v>
      </c>
      <c r="I15" s="61">
        <v>1.1000000000000001</v>
      </c>
    </row>
    <row r="16" spans="1:9" ht="46.5" customHeight="1">
      <c r="A16" s="60" t="s">
        <v>14</v>
      </c>
      <c r="B16" s="13" t="s">
        <v>105</v>
      </c>
      <c r="C16" s="14" t="s">
        <v>102</v>
      </c>
      <c r="D16" s="28" t="s">
        <v>106</v>
      </c>
      <c r="E16" s="13">
        <v>135.15</v>
      </c>
      <c r="F16" s="13">
        <v>100</v>
      </c>
      <c r="G16" s="13" t="s">
        <v>104</v>
      </c>
      <c r="H16" s="60" t="s">
        <v>30</v>
      </c>
      <c r="I16" s="61" t="s">
        <v>31</v>
      </c>
    </row>
    <row r="17" spans="1:9" ht="46.5" customHeight="1">
      <c r="A17" s="60" t="s">
        <v>14</v>
      </c>
      <c r="B17" s="13" t="s">
        <v>105</v>
      </c>
      <c r="C17" s="14" t="s">
        <v>102</v>
      </c>
      <c r="D17" s="29" t="s">
        <v>107</v>
      </c>
      <c r="E17" s="13">
        <v>135</v>
      </c>
      <c r="F17" s="13">
        <v>100</v>
      </c>
      <c r="G17" s="13" t="s">
        <v>104</v>
      </c>
      <c r="H17" s="60" t="s">
        <v>30</v>
      </c>
      <c r="I17" s="61" t="s">
        <v>31</v>
      </c>
    </row>
    <row r="18" spans="1:9" ht="46.5" customHeight="1">
      <c r="A18" s="60" t="s">
        <v>63</v>
      </c>
      <c r="B18" s="13" t="s">
        <v>64</v>
      </c>
      <c r="C18" s="14" t="s">
        <v>108</v>
      </c>
      <c r="D18" s="30" t="s">
        <v>109</v>
      </c>
      <c r="E18" s="13">
        <v>158.4</v>
      </c>
      <c r="F18" s="13">
        <v>30</v>
      </c>
      <c r="G18" s="13" t="s">
        <v>110</v>
      </c>
      <c r="H18" s="60">
        <v>1.99</v>
      </c>
      <c r="I18" s="61">
        <v>4.22</v>
      </c>
    </row>
    <row r="19" spans="1:9" ht="46.5" customHeight="1">
      <c r="A19" s="60" t="s">
        <v>14</v>
      </c>
      <c r="B19" s="13" t="s">
        <v>64</v>
      </c>
      <c r="C19" s="14" t="s">
        <v>108</v>
      </c>
      <c r="D19" s="31" t="s">
        <v>111</v>
      </c>
      <c r="E19" s="13">
        <v>156</v>
      </c>
      <c r="F19" s="13">
        <v>30</v>
      </c>
      <c r="G19" s="13" t="s">
        <v>112</v>
      </c>
      <c r="H19" s="60" t="s">
        <v>30</v>
      </c>
      <c r="I19" s="61" t="s">
        <v>31</v>
      </c>
    </row>
    <row r="20" spans="1:9" ht="46.5" customHeight="1">
      <c r="A20" s="60" t="s">
        <v>14</v>
      </c>
      <c r="B20" s="13" t="s">
        <v>64</v>
      </c>
      <c r="C20" s="14" t="s">
        <v>108</v>
      </c>
      <c r="D20" s="32" t="s">
        <v>113</v>
      </c>
      <c r="E20" s="13">
        <v>162.09</v>
      </c>
      <c r="F20" s="13">
        <v>30</v>
      </c>
      <c r="G20" s="13" t="s">
        <v>114</v>
      </c>
      <c r="H20" s="60" t="s">
        <v>30</v>
      </c>
      <c r="I20" s="61" t="s">
        <v>31</v>
      </c>
    </row>
    <row r="21" spans="1:9" ht="46.5" customHeight="1">
      <c r="A21" s="60" t="s">
        <v>67</v>
      </c>
      <c r="B21" s="13" t="s">
        <v>115</v>
      </c>
      <c r="C21" s="14" t="s">
        <v>116</v>
      </c>
      <c r="D21" s="33" t="s">
        <v>90</v>
      </c>
      <c r="E21" s="13">
        <v>132</v>
      </c>
      <c r="F21" s="13">
        <v>100</v>
      </c>
      <c r="G21" s="13" t="s">
        <v>117</v>
      </c>
      <c r="H21" s="60">
        <v>13.01</v>
      </c>
      <c r="I21" s="61">
        <v>0.84</v>
      </c>
    </row>
    <row r="22" spans="1:9" ht="46.5" customHeight="1">
      <c r="A22" s="60" t="s">
        <v>14</v>
      </c>
      <c r="B22" s="13" t="s">
        <v>115</v>
      </c>
      <c r="C22" s="14" t="s">
        <v>116</v>
      </c>
      <c r="D22" s="34" t="s">
        <v>118</v>
      </c>
      <c r="E22" s="13">
        <v>110</v>
      </c>
      <c r="F22" s="13">
        <v>100</v>
      </c>
      <c r="G22" s="13" t="s">
        <v>119</v>
      </c>
      <c r="H22" s="60" t="s">
        <v>30</v>
      </c>
      <c r="I22" s="61" t="s">
        <v>31</v>
      </c>
    </row>
    <row r="23" spans="1:9" ht="46.5" customHeight="1">
      <c r="A23" s="60" t="s">
        <v>14</v>
      </c>
      <c r="B23" s="13" t="s">
        <v>115</v>
      </c>
      <c r="C23" s="14" t="s">
        <v>116</v>
      </c>
      <c r="D23" s="35" t="s">
        <v>120</v>
      </c>
      <c r="E23" s="13">
        <v>104</v>
      </c>
      <c r="F23" s="13">
        <v>100</v>
      </c>
      <c r="G23" s="13" t="s">
        <v>121</v>
      </c>
      <c r="H23" s="60" t="s">
        <v>30</v>
      </c>
      <c r="I23" s="61" t="s">
        <v>31</v>
      </c>
    </row>
    <row r="24" spans="1:9" ht="46.5" customHeight="1">
      <c r="A24" s="60" t="s">
        <v>70</v>
      </c>
      <c r="B24" s="13" t="s">
        <v>71</v>
      </c>
      <c r="C24" s="14" t="s">
        <v>122</v>
      </c>
      <c r="D24" s="36" t="s">
        <v>90</v>
      </c>
      <c r="E24" s="13">
        <v>164</v>
      </c>
      <c r="F24" s="13">
        <v>200</v>
      </c>
      <c r="G24" s="13" t="s">
        <v>123</v>
      </c>
      <c r="H24" s="60">
        <v>1.06</v>
      </c>
      <c r="I24" s="61">
        <v>0.66</v>
      </c>
    </row>
    <row r="25" spans="1:9" ht="46.5" customHeight="1">
      <c r="A25" s="60" t="s">
        <v>14</v>
      </c>
      <c r="B25" s="13" t="s">
        <v>71</v>
      </c>
      <c r="C25" s="14" t="s">
        <v>122</v>
      </c>
      <c r="D25" s="37" t="s">
        <v>124</v>
      </c>
      <c r="E25" s="13">
        <v>162</v>
      </c>
      <c r="F25" s="13">
        <v>200</v>
      </c>
      <c r="G25" s="13" t="s">
        <v>125</v>
      </c>
      <c r="H25" s="60" t="s">
        <v>30</v>
      </c>
      <c r="I25" s="61" t="s">
        <v>31</v>
      </c>
    </row>
    <row r="26" spans="1:9" ht="46.5" customHeight="1">
      <c r="A26" s="60" t="s">
        <v>14</v>
      </c>
      <c r="B26" s="13" t="s">
        <v>71</v>
      </c>
      <c r="C26" s="14" t="s">
        <v>122</v>
      </c>
      <c r="D26" s="38" t="s">
        <v>126</v>
      </c>
      <c r="E26" s="13">
        <v>164</v>
      </c>
      <c r="F26" s="13">
        <v>200</v>
      </c>
      <c r="G26" s="13" t="s">
        <v>123</v>
      </c>
      <c r="H26" s="60" t="s">
        <v>30</v>
      </c>
      <c r="I26" s="61" t="s">
        <v>31</v>
      </c>
    </row>
    <row r="27" spans="1:9" ht="46.5" customHeight="1">
      <c r="A27" s="60" t="s">
        <v>74</v>
      </c>
      <c r="B27" s="13" t="s">
        <v>127</v>
      </c>
      <c r="C27" s="14" t="s">
        <v>128</v>
      </c>
      <c r="D27" s="39" t="s">
        <v>129</v>
      </c>
      <c r="E27" s="13">
        <v>127.5</v>
      </c>
      <c r="F27" s="13">
        <v>5</v>
      </c>
      <c r="G27" s="13" t="s">
        <v>130</v>
      </c>
      <c r="H27" s="60">
        <v>2.81</v>
      </c>
      <c r="I27" s="61">
        <v>19.75</v>
      </c>
    </row>
    <row r="28" spans="1:9" ht="46.5" customHeight="1">
      <c r="A28" s="60" t="s">
        <v>14</v>
      </c>
      <c r="B28" s="13" t="s">
        <v>127</v>
      </c>
      <c r="C28" s="14" t="s">
        <v>131</v>
      </c>
      <c r="D28" s="40" t="s">
        <v>96</v>
      </c>
      <c r="E28" s="13">
        <v>128</v>
      </c>
      <c r="F28" s="13">
        <v>5</v>
      </c>
      <c r="G28" s="13" t="s">
        <v>132</v>
      </c>
      <c r="H28" s="60" t="s">
        <v>30</v>
      </c>
      <c r="I28" s="61" t="s">
        <v>31</v>
      </c>
    </row>
    <row r="29" spans="1:9" ht="46.5" customHeight="1">
      <c r="A29" s="60" t="s">
        <v>14</v>
      </c>
      <c r="B29" s="13" t="s">
        <v>75</v>
      </c>
      <c r="C29" s="14" t="s">
        <v>128</v>
      </c>
      <c r="D29" s="41" t="s">
        <v>103</v>
      </c>
      <c r="E29" s="13">
        <v>243.3</v>
      </c>
      <c r="F29" s="13">
        <v>10</v>
      </c>
      <c r="G29" s="13" t="s">
        <v>133</v>
      </c>
      <c r="H29" s="60" t="s">
        <v>30</v>
      </c>
      <c r="I29" s="61" t="s">
        <v>31</v>
      </c>
    </row>
    <row r="30" spans="1:9">
      <c r="A30" s="11"/>
      <c r="B30" s="9"/>
      <c r="C30" s="9"/>
      <c r="D30" s="9"/>
      <c r="E30" s="9"/>
      <c r="F30" s="9"/>
      <c r="G30" s="9"/>
      <c r="H30" s="9"/>
      <c r="I30" s="9"/>
    </row>
    <row r="31" spans="1:9">
      <c r="A31" s="62"/>
      <c r="B31" s="62"/>
      <c r="C31" s="62"/>
      <c r="D31" s="62"/>
      <c r="E31" s="62"/>
      <c r="F31" s="62"/>
      <c r="G31" s="62"/>
      <c r="H31" s="62"/>
      <c r="I31" s="62"/>
    </row>
    <row r="32" spans="1:9">
      <c r="A32" s="63"/>
      <c r="B32" s="63"/>
      <c r="C32" s="63"/>
      <c r="D32" s="63"/>
      <c r="E32" s="63"/>
      <c r="F32" s="63"/>
      <c r="G32" s="63"/>
      <c r="H32" s="63"/>
      <c r="I32" s="63"/>
    </row>
    <row r="33" spans="1:9">
      <c r="A33" s="9"/>
      <c r="B33" s="9"/>
      <c r="C33" s="9"/>
      <c r="D33" s="9"/>
      <c r="E33" s="9"/>
      <c r="F33" s="9"/>
      <c r="G33" s="9"/>
      <c r="H33" s="9"/>
      <c r="I33" s="9"/>
    </row>
    <row r="34" spans="1:9">
      <c r="A34" s="9"/>
      <c r="B34" s="9"/>
      <c r="C34" s="9"/>
      <c r="D34" s="9"/>
      <c r="E34" s="9"/>
      <c r="F34" s="9"/>
      <c r="G34" s="9"/>
      <c r="H34" s="9"/>
      <c r="I34" s="9"/>
    </row>
    <row r="35" spans="1:9">
      <c r="A35" s="9"/>
      <c r="B35" s="9"/>
      <c r="C35" s="9"/>
      <c r="D35" s="9"/>
      <c r="E35" s="9"/>
      <c r="F35" s="9"/>
      <c r="G35" s="9"/>
      <c r="H35" s="9"/>
      <c r="I35" s="9"/>
    </row>
    <row r="36" spans="1:9">
      <c r="A36" s="9"/>
      <c r="B36" s="9"/>
      <c r="C36" s="9"/>
      <c r="D36" s="9"/>
      <c r="E36" s="9"/>
      <c r="F36" s="9"/>
      <c r="G36" s="9"/>
      <c r="H36" s="9"/>
      <c r="I36" s="9"/>
    </row>
  </sheetData>
  <mergeCells count="37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31:I31"/>
    <mergeCell ref="A32:I32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A27:A29"/>
    <mergeCell ref="H27:H29"/>
    <mergeCell ref="I27:I29"/>
    <mergeCell ref="I18:I20"/>
    <mergeCell ref="A21:A23"/>
    <mergeCell ref="H21:H23"/>
    <mergeCell ref="I21:I23"/>
    <mergeCell ref="A24:A26"/>
    <mergeCell ref="H24:H26"/>
    <mergeCell ref="I24:I26"/>
  </mergeCells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  <hyperlink ref="D18" r:id="rId13"/>
    <hyperlink ref="D19" r:id="rId14"/>
    <hyperlink ref="D20" r:id="rId15"/>
    <hyperlink ref="D21" r:id="rId16"/>
    <hyperlink ref="D22" r:id="rId17"/>
    <hyperlink ref="D23" r:id="rId18"/>
    <hyperlink ref="D24" r:id="rId19"/>
    <hyperlink ref="D25" r:id="rId20"/>
    <hyperlink ref="D26" r:id="rId21"/>
    <hyperlink ref="D27" r:id="rId22"/>
    <hyperlink ref="D28" r:id="rId23"/>
    <hyperlink ref="D29" r:id="rId24"/>
  </hyperlinks>
  <pageMargins left="0.39370078740157483" right="0.39370078740157483" top="0.39370078740157483" bottom="0.39370078740157483" header="0" footer="0"/>
  <pageSetup paperSize="9" scale="61" fitToHeight="0" orientation="landscape" r:id="rId25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view="pageBreakPreview" topLeftCell="A7" zoomScale="60" zoomScaleNormal="100" workbookViewId="0">
      <selection activeCell="C33" sqref="C33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66" t="s">
        <v>41</v>
      </c>
      <c r="B1" s="66"/>
      <c r="C1" s="66"/>
      <c r="D1" s="66"/>
      <c r="E1" s="66"/>
      <c r="F1" s="66"/>
      <c r="G1" s="66"/>
      <c r="H1" s="66"/>
      <c r="I1" s="66"/>
    </row>
    <row r="2" spans="1:9" ht="60" customHeight="1">
      <c r="A2" s="67" t="s">
        <v>42</v>
      </c>
      <c r="B2" s="67"/>
      <c r="C2" s="67"/>
      <c r="D2" s="67"/>
      <c r="E2" s="67"/>
      <c r="F2" s="67"/>
      <c r="G2" s="67"/>
      <c r="H2" s="67"/>
      <c r="I2" s="67"/>
    </row>
    <row r="3" spans="1:9">
      <c r="A3" s="9"/>
      <c r="B3" s="9"/>
      <c r="C3" s="9"/>
      <c r="D3" s="9"/>
      <c r="E3" s="9"/>
      <c r="F3" s="9"/>
      <c r="G3" s="9"/>
      <c r="H3" s="9"/>
      <c r="I3" s="9"/>
    </row>
    <row r="4" spans="1:9" ht="81" customHeight="1">
      <c r="A4" s="15" t="s">
        <v>1</v>
      </c>
      <c r="B4" s="15" t="s">
        <v>32</v>
      </c>
      <c r="C4" s="15" t="s">
        <v>33</v>
      </c>
      <c r="D4" s="15" t="s">
        <v>34</v>
      </c>
      <c r="E4" s="15" t="s">
        <v>35</v>
      </c>
      <c r="F4" s="15" t="s">
        <v>36</v>
      </c>
      <c r="G4" s="15" t="s">
        <v>37</v>
      </c>
      <c r="H4" s="15" t="s">
        <v>38</v>
      </c>
      <c r="I4" s="15" t="s">
        <v>39</v>
      </c>
    </row>
    <row r="5" spans="1:9" ht="76.5" customHeight="1">
      <c r="A5" s="60" t="s">
        <v>50</v>
      </c>
      <c r="B5" s="13" t="s">
        <v>78</v>
      </c>
      <c r="C5" s="15" t="s">
        <v>78</v>
      </c>
      <c r="D5" s="15" t="s">
        <v>134</v>
      </c>
      <c r="E5" s="15" t="s">
        <v>135</v>
      </c>
      <c r="F5" s="15" t="s">
        <v>136</v>
      </c>
      <c r="G5" s="15">
        <v>14.66</v>
      </c>
      <c r="H5" s="15">
        <v>50</v>
      </c>
      <c r="I5" s="68">
        <v>0.25</v>
      </c>
    </row>
    <row r="6" spans="1:9" ht="75.95" customHeight="1">
      <c r="A6" s="60" t="s">
        <v>14</v>
      </c>
      <c r="B6" s="13" t="s">
        <v>78</v>
      </c>
      <c r="C6" s="15" t="s">
        <v>78</v>
      </c>
      <c r="D6" s="15" t="s">
        <v>137</v>
      </c>
      <c r="E6" s="15" t="s">
        <v>138</v>
      </c>
      <c r="F6" s="15" t="s">
        <v>139</v>
      </c>
      <c r="G6" s="15">
        <v>25.66</v>
      </c>
      <c r="H6" s="15">
        <v>100</v>
      </c>
      <c r="I6" s="68" t="s">
        <v>40</v>
      </c>
    </row>
    <row r="7" spans="1:9" ht="75.95" customHeight="1">
      <c r="A7" s="60" t="s">
        <v>14</v>
      </c>
      <c r="B7" s="13" t="s">
        <v>78</v>
      </c>
      <c r="C7" s="15" t="s">
        <v>78</v>
      </c>
      <c r="D7" s="15" t="s">
        <v>140</v>
      </c>
      <c r="E7" s="15" t="s">
        <v>141</v>
      </c>
      <c r="F7" s="15" t="s">
        <v>142</v>
      </c>
      <c r="G7" s="15">
        <v>16.579999999999998</v>
      </c>
      <c r="H7" s="15">
        <v>50</v>
      </c>
      <c r="I7" s="68" t="s">
        <v>40</v>
      </c>
    </row>
    <row r="8" spans="1:9" ht="75.95" customHeight="1">
      <c r="A8" s="60" t="s">
        <v>14</v>
      </c>
      <c r="B8" s="13" t="s">
        <v>78</v>
      </c>
      <c r="C8" s="15" t="s">
        <v>78</v>
      </c>
      <c r="D8" s="15" t="s">
        <v>143</v>
      </c>
      <c r="E8" s="15" t="s">
        <v>144</v>
      </c>
      <c r="F8" s="15" t="s">
        <v>145</v>
      </c>
      <c r="G8" s="15">
        <v>13.01</v>
      </c>
      <c r="H8" s="15">
        <v>50</v>
      </c>
      <c r="I8" s="68" t="s">
        <v>40</v>
      </c>
    </row>
    <row r="9" spans="1:9" ht="75.95" customHeight="1">
      <c r="A9" s="60" t="s">
        <v>14</v>
      </c>
      <c r="B9" s="13" t="s">
        <v>78</v>
      </c>
      <c r="C9" s="15" t="s">
        <v>78</v>
      </c>
      <c r="D9" s="15" t="s">
        <v>146</v>
      </c>
      <c r="E9" s="15" t="s">
        <v>147</v>
      </c>
      <c r="F9" s="15" t="s">
        <v>148</v>
      </c>
      <c r="G9" s="15">
        <v>29.42</v>
      </c>
      <c r="H9" s="15">
        <v>100</v>
      </c>
      <c r="I9" s="68" t="s">
        <v>40</v>
      </c>
    </row>
    <row r="10" spans="1:9" ht="75.95" customHeight="1">
      <c r="A10" s="60" t="s">
        <v>54</v>
      </c>
      <c r="B10" s="13" t="s">
        <v>86</v>
      </c>
      <c r="C10" s="15" t="s">
        <v>86</v>
      </c>
      <c r="D10" s="15" t="s">
        <v>149</v>
      </c>
      <c r="E10" s="15" t="s">
        <v>141</v>
      </c>
      <c r="F10" s="15" t="s">
        <v>150</v>
      </c>
      <c r="G10" s="15">
        <v>122.71</v>
      </c>
      <c r="H10" s="15">
        <v>100</v>
      </c>
      <c r="I10" s="68">
        <v>1.17</v>
      </c>
    </row>
    <row r="11" spans="1:9" ht="75.95" customHeight="1">
      <c r="A11" s="60" t="s">
        <v>14</v>
      </c>
      <c r="B11" s="13" t="s">
        <v>86</v>
      </c>
      <c r="C11" s="15" t="s">
        <v>86</v>
      </c>
      <c r="D11" s="15" t="s">
        <v>151</v>
      </c>
      <c r="E11" s="15" t="s">
        <v>141</v>
      </c>
      <c r="F11" s="15" t="s">
        <v>152</v>
      </c>
      <c r="G11" s="15">
        <v>141.38</v>
      </c>
      <c r="H11" s="15">
        <v>100</v>
      </c>
      <c r="I11" s="68" t="s">
        <v>40</v>
      </c>
    </row>
    <row r="12" spans="1:9" ht="75.95" customHeight="1">
      <c r="A12" s="60" t="s">
        <v>14</v>
      </c>
      <c r="B12" s="13" t="s">
        <v>86</v>
      </c>
      <c r="C12" s="15" t="s">
        <v>86</v>
      </c>
      <c r="D12" s="15" t="s">
        <v>153</v>
      </c>
      <c r="E12" s="15" t="s">
        <v>154</v>
      </c>
      <c r="F12" s="15" t="s">
        <v>155</v>
      </c>
      <c r="G12" s="15">
        <v>144</v>
      </c>
      <c r="H12" s="15">
        <v>100</v>
      </c>
      <c r="I12" s="68" t="s">
        <v>40</v>
      </c>
    </row>
    <row r="13" spans="1:9" ht="75.95" customHeight="1">
      <c r="A13" s="60" t="s">
        <v>14</v>
      </c>
      <c r="B13" s="13" t="s">
        <v>86</v>
      </c>
      <c r="C13" s="15" t="s">
        <v>86</v>
      </c>
      <c r="D13" s="15" t="s">
        <v>156</v>
      </c>
      <c r="E13" s="15" t="s">
        <v>138</v>
      </c>
      <c r="F13" s="15" t="s">
        <v>157</v>
      </c>
      <c r="G13" s="15">
        <v>117.3</v>
      </c>
      <c r="H13" s="15">
        <v>100</v>
      </c>
      <c r="I13" s="68" t="s">
        <v>40</v>
      </c>
    </row>
    <row r="14" spans="1:9" ht="75.95" customHeight="1">
      <c r="A14" s="60" t="s">
        <v>14</v>
      </c>
      <c r="B14" s="13" t="s">
        <v>86</v>
      </c>
      <c r="C14" s="15" t="s">
        <v>86</v>
      </c>
      <c r="D14" s="15" t="s">
        <v>153</v>
      </c>
      <c r="E14" s="15" t="s">
        <v>158</v>
      </c>
      <c r="F14" s="15" t="s">
        <v>159</v>
      </c>
      <c r="G14" s="15">
        <v>144</v>
      </c>
      <c r="H14" s="15">
        <v>100</v>
      </c>
      <c r="I14" s="68" t="s">
        <v>40</v>
      </c>
    </row>
    <row r="15" spans="1:9" ht="75.95" customHeight="1">
      <c r="A15" s="60" t="s">
        <v>57</v>
      </c>
      <c r="B15" s="13" t="s">
        <v>95</v>
      </c>
      <c r="C15" s="15" t="s">
        <v>95</v>
      </c>
      <c r="D15" s="15" t="s">
        <v>160</v>
      </c>
      <c r="E15" s="15" t="s">
        <v>161</v>
      </c>
      <c r="F15" s="15" t="s">
        <v>162</v>
      </c>
      <c r="G15" s="15">
        <v>20.72</v>
      </c>
      <c r="H15" s="15">
        <v>20</v>
      </c>
      <c r="I15" s="68">
        <v>0.71</v>
      </c>
    </row>
    <row r="16" spans="1:9" ht="75.95" customHeight="1">
      <c r="A16" s="60" t="s">
        <v>14</v>
      </c>
      <c r="B16" s="13" t="s">
        <v>95</v>
      </c>
      <c r="C16" s="15" t="s">
        <v>95</v>
      </c>
      <c r="D16" s="15" t="s">
        <v>163</v>
      </c>
      <c r="E16" s="15" t="s">
        <v>164</v>
      </c>
      <c r="F16" s="15" t="s">
        <v>165</v>
      </c>
      <c r="G16" s="15">
        <v>18.18</v>
      </c>
      <c r="H16" s="15">
        <v>10</v>
      </c>
      <c r="I16" s="68" t="s">
        <v>40</v>
      </c>
    </row>
    <row r="17" spans="1:9" ht="75.95" customHeight="1">
      <c r="A17" s="60" t="s">
        <v>14</v>
      </c>
      <c r="B17" s="13" t="s">
        <v>95</v>
      </c>
      <c r="C17" s="15" t="s">
        <v>95</v>
      </c>
      <c r="D17" s="15" t="s">
        <v>166</v>
      </c>
      <c r="E17" s="15" t="s">
        <v>167</v>
      </c>
      <c r="F17" s="15" t="s">
        <v>168</v>
      </c>
      <c r="G17" s="15">
        <v>14.32</v>
      </c>
      <c r="H17" s="15">
        <v>20</v>
      </c>
      <c r="I17" s="68" t="s">
        <v>40</v>
      </c>
    </row>
    <row r="18" spans="1:9" ht="75.95" customHeight="1">
      <c r="A18" s="60" t="s">
        <v>14</v>
      </c>
      <c r="B18" s="13" t="s">
        <v>95</v>
      </c>
      <c r="C18" s="15" t="s">
        <v>95</v>
      </c>
      <c r="D18" s="15" t="s">
        <v>169</v>
      </c>
      <c r="E18" s="15" t="s">
        <v>170</v>
      </c>
      <c r="F18" s="15" t="s">
        <v>171</v>
      </c>
      <c r="G18" s="15">
        <v>34.97</v>
      </c>
      <c r="H18" s="15">
        <v>10</v>
      </c>
      <c r="I18" s="68" t="s">
        <v>40</v>
      </c>
    </row>
    <row r="19" spans="1:9" ht="75.95" customHeight="1">
      <c r="A19" s="60" t="s">
        <v>14</v>
      </c>
      <c r="B19" s="13" t="s">
        <v>95</v>
      </c>
      <c r="C19" s="15" t="s">
        <v>95</v>
      </c>
      <c r="D19" s="15" t="s">
        <v>172</v>
      </c>
      <c r="E19" s="15" t="s">
        <v>161</v>
      </c>
      <c r="F19" s="15" t="s">
        <v>162</v>
      </c>
      <c r="G19" s="15">
        <v>20.72</v>
      </c>
      <c r="H19" s="15">
        <v>20</v>
      </c>
      <c r="I19" s="68" t="s">
        <v>40</v>
      </c>
    </row>
    <row r="20" spans="1:9" ht="75.95" customHeight="1">
      <c r="A20" s="60" t="s">
        <v>14</v>
      </c>
      <c r="B20" s="13" t="s">
        <v>95</v>
      </c>
      <c r="C20" s="15" t="s">
        <v>95</v>
      </c>
      <c r="D20" s="15" t="s">
        <v>173</v>
      </c>
      <c r="E20" s="15" t="s">
        <v>170</v>
      </c>
      <c r="F20" s="15" t="s">
        <v>171</v>
      </c>
      <c r="G20" s="15">
        <v>34.97</v>
      </c>
      <c r="H20" s="15">
        <v>20</v>
      </c>
      <c r="I20" s="68" t="s">
        <v>40</v>
      </c>
    </row>
    <row r="21" spans="1:9" ht="75.95" customHeight="1">
      <c r="A21" s="60" t="s">
        <v>60</v>
      </c>
      <c r="B21" s="13" t="s">
        <v>102</v>
      </c>
      <c r="C21" s="15" t="s">
        <v>174</v>
      </c>
      <c r="D21" s="15" t="s">
        <v>175</v>
      </c>
      <c r="E21" s="15" t="s">
        <v>176</v>
      </c>
      <c r="F21" s="15" t="s">
        <v>177</v>
      </c>
      <c r="G21" s="15">
        <v>48.5</v>
      </c>
      <c r="H21" s="15">
        <v>100</v>
      </c>
      <c r="I21" s="68">
        <v>0.36</v>
      </c>
    </row>
    <row r="22" spans="1:9" ht="75.95" customHeight="1">
      <c r="A22" s="60" t="s">
        <v>14</v>
      </c>
      <c r="B22" s="13" t="s">
        <v>102</v>
      </c>
      <c r="C22" s="15" t="s">
        <v>174</v>
      </c>
      <c r="D22" s="15" t="s">
        <v>178</v>
      </c>
      <c r="E22" s="15" t="s">
        <v>179</v>
      </c>
      <c r="F22" s="15" t="s">
        <v>180</v>
      </c>
      <c r="G22" s="15">
        <v>69.73</v>
      </c>
      <c r="H22" s="15">
        <v>100</v>
      </c>
      <c r="I22" s="68" t="s">
        <v>40</v>
      </c>
    </row>
    <row r="23" spans="1:9" ht="75.95" customHeight="1">
      <c r="A23" s="60" t="s">
        <v>14</v>
      </c>
      <c r="B23" s="13" t="s">
        <v>181</v>
      </c>
      <c r="C23" s="15" t="s">
        <v>174</v>
      </c>
      <c r="D23" s="15" t="s">
        <v>182</v>
      </c>
      <c r="E23" s="15" t="s">
        <v>141</v>
      </c>
      <c r="F23" s="15" t="s">
        <v>183</v>
      </c>
      <c r="G23" s="15">
        <v>21.8</v>
      </c>
      <c r="H23" s="15">
        <v>50</v>
      </c>
      <c r="I23" s="68" t="s">
        <v>40</v>
      </c>
    </row>
    <row r="24" spans="1:9" ht="75.95" customHeight="1">
      <c r="A24" s="60" t="s">
        <v>14</v>
      </c>
      <c r="B24" s="13" t="s">
        <v>102</v>
      </c>
      <c r="C24" s="15" t="s">
        <v>174</v>
      </c>
      <c r="D24" s="15" t="s">
        <v>184</v>
      </c>
      <c r="E24" s="15" t="s">
        <v>161</v>
      </c>
      <c r="F24" s="15" t="s">
        <v>185</v>
      </c>
      <c r="G24" s="15">
        <v>39.909999999999997</v>
      </c>
      <c r="H24" s="15">
        <v>100</v>
      </c>
      <c r="I24" s="68" t="s">
        <v>40</v>
      </c>
    </row>
    <row r="25" spans="1:9" ht="75.95" customHeight="1">
      <c r="A25" s="60" t="s">
        <v>14</v>
      </c>
      <c r="B25" s="13" t="s">
        <v>102</v>
      </c>
      <c r="C25" s="15" t="s">
        <v>174</v>
      </c>
      <c r="D25" s="15" t="s">
        <v>184</v>
      </c>
      <c r="E25" s="15" t="s">
        <v>186</v>
      </c>
      <c r="F25" s="15" t="s">
        <v>187</v>
      </c>
      <c r="G25" s="15">
        <v>36.36</v>
      </c>
      <c r="H25" s="15">
        <v>100</v>
      </c>
      <c r="I25" s="68" t="s">
        <v>40</v>
      </c>
    </row>
    <row r="26" spans="1:9" ht="75.95" customHeight="1">
      <c r="A26" s="60" t="s">
        <v>63</v>
      </c>
      <c r="B26" s="13" t="s">
        <v>188</v>
      </c>
      <c r="C26" s="15" t="s">
        <v>189</v>
      </c>
      <c r="D26" s="15" t="s">
        <v>190</v>
      </c>
      <c r="E26" s="15" t="s">
        <v>191</v>
      </c>
      <c r="F26" s="15" t="s">
        <v>192</v>
      </c>
      <c r="G26" s="15">
        <v>90.91</v>
      </c>
      <c r="H26" s="15">
        <v>25</v>
      </c>
      <c r="I26" s="68">
        <v>3.63</v>
      </c>
    </row>
    <row r="27" spans="1:9" ht="75.95" customHeight="1">
      <c r="A27" s="60" t="s">
        <v>14</v>
      </c>
      <c r="B27" s="13" t="s">
        <v>189</v>
      </c>
      <c r="C27" s="15" t="s">
        <v>189</v>
      </c>
      <c r="D27" s="15" t="s">
        <v>193</v>
      </c>
      <c r="E27" s="15" t="s">
        <v>194</v>
      </c>
      <c r="F27" s="15" t="s">
        <v>195</v>
      </c>
      <c r="G27" s="15">
        <v>54.55</v>
      </c>
      <c r="H27" s="15">
        <v>15</v>
      </c>
      <c r="I27" s="68" t="s">
        <v>40</v>
      </c>
    </row>
    <row r="28" spans="1:9" ht="75.95" customHeight="1">
      <c r="A28" s="60" t="s">
        <v>14</v>
      </c>
      <c r="B28" s="13" t="s">
        <v>188</v>
      </c>
      <c r="C28" s="15" t="s">
        <v>189</v>
      </c>
      <c r="D28" s="15" t="s">
        <v>196</v>
      </c>
      <c r="E28" s="15" t="s">
        <v>191</v>
      </c>
      <c r="F28" s="15" t="s">
        <v>197</v>
      </c>
      <c r="G28" s="15">
        <v>114.92</v>
      </c>
      <c r="H28" s="15">
        <v>30</v>
      </c>
      <c r="I28" s="68" t="s">
        <v>40</v>
      </c>
    </row>
    <row r="29" spans="1:9" ht="75.95" customHeight="1">
      <c r="A29" s="60" t="s">
        <v>14</v>
      </c>
      <c r="B29" s="13" t="s">
        <v>189</v>
      </c>
      <c r="C29" s="15" t="s">
        <v>189</v>
      </c>
      <c r="D29" s="15" t="s">
        <v>196</v>
      </c>
      <c r="E29" s="15" t="s">
        <v>194</v>
      </c>
      <c r="F29" s="15" t="s">
        <v>195</v>
      </c>
      <c r="G29" s="15">
        <v>109.09</v>
      </c>
      <c r="H29" s="15">
        <v>30</v>
      </c>
      <c r="I29" s="68" t="s">
        <v>40</v>
      </c>
    </row>
    <row r="30" spans="1:9" ht="75.95" customHeight="1">
      <c r="A30" s="60" t="s">
        <v>14</v>
      </c>
      <c r="B30" s="13" t="s">
        <v>198</v>
      </c>
      <c r="C30" s="15" t="s">
        <v>189</v>
      </c>
      <c r="D30" s="15" t="s">
        <v>199</v>
      </c>
      <c r="E30" s="15" t="s">
        <v>200</v>
      </c>
      <c r="F30" s="15" t="s">
        <v>201</v>
      </c>
      <c r="G30" s="15">
        <v>117.57</v>
      </c>
      <c r="H30" s="15">
        <v>30</v>
      </c>
      <c r="I30" s="68" t="s">
        <v>40</v>
      </c>
    </row>
    <row r="31" spans="1:9" ht="75.95" customHeight="1">
      <c r="A31" s="60" t="s">
        <v>67</v>
      </c>
      <c r="B31" s="13" t="s">
        <v>116</v>
      </c>
      <c r="C31" s="15" t="s">
        <v>202</v>
      </c>
      <c r="D31" s="15" t="s">
        <v>203</v>
      </c>
      <c r="E31" s="15" t="s">
        <v>170</v>
      </c>
      <c r="F31" s="15" t="s">
        <v>204</v>
      </c>
      <c r="G31" s="15">
        <v>77.41</v>
      </c>
      <c r="H31" s="15">
        <v>100</v>
      </c>
      <c r="I31" s="68">
        <v>0.17</v>
      </c>
    </row>
    <row r="32" spans="1:9" ht="75.95" customHeight="1">
      <c r="A32" s="60" t="s">
        <v>14</v>
      </c>
      <c r="B32" s="13" t="s">
        <v>116</v>
      </c>
      <c r="C32" s="15" t="s">
        <v>202</v>
      </c>
      <c r="D32" s="15" t="s">
        <v>205</v>
      </c>
      <c r="E32" s="15" t="s">
        <v>161</v>
      </c>
      <c r="F32" s="15" t="s">
        <v>206</v>
      </c>
      <c r="G32" s="15">
        <v>33.67</v>
      </c>
      <c r="H32" s="15">
        <v>50</v>
      </c>
      <c r="I32" s="68" t="s">
        <v>40</v>
      </c>
    </row>
    <row r="33" spans="1:9" ht="75.95" customHeight="1">
      <c r="A33" s="60" t="s">
        <v>14</v>
      </c>
      <c r="B33" s="13" t="s">
        <v>116</v>
      </c>
      <c r="C33" s="15" t="s">
        <v>202</v>
      </c>
      <c r="D33" s="15" t="s">
        <v>207</v>
      </c>
      <c r="E33" s="15" t="s">
        <v>208</v>
      </c>
      <c r="F33" s="15" t="s">
        <v>209</v>
      </c>
      <c r="G33" s="15">
        <v>17.96</v>
      </c>
      <c r="H33" s="15">
        <v>100</v>
      </c>
      <c r="I33" s="68" t="s">
        <v>40</v>
      </c>
    </row>
    <row r="34" spans="1:9" ht="75.95" customHeight="1">
      <c r="A34" s="60" t="s">
        <v>14</v>
      </c>
      <c r="B34" s="13" t="s">
        <v>210</v>
      </c>
      <c r="C34" s="15" t="s">
        <v>202</v>
      </c>
      <c r="D34" s="15" t="s">
        <v>211</v>
      </c>
      <c r="E34" s="15" t="s">
        <v>141</v>
      </c>
      <c r="F34" s="15" t="s">
        <v>212</v>
      </c>
      <c r="G34" s="15">
        <v>22.4</v>
      </c>
      <c r="H34" s="15">
        <v>50</v>
      </c>
      <c r="I34" s="68" t="s">
        <v>40</v>
      </c>
    </row>
    <row r="35" spans="1:9" ht="75.95" customHeight="1">
      <c r="A35" s="60" t="s">
        <v>14</v>
      </c>
      <c r="B35" s="13" t="s">
        <v>116</v>
      </c>
      <c r="C35" s="15" t="s">
        <v>202</v>
      </c>
      <c r="D35" s="15" t="s">
        <v>213</v>
      </c>
      <c r="E35" s="15" t="s">
        <v>214</v>
      </c>
      <c r="F35" s="15" t="s">
        <v>215</v>
      </c>
      <c r="G35" s="15">
        <v>37.33</v>
      </c>
      <c r="H35" s="15">
        <v>100</v>
      </c>
      <c r="I35" s="68" t="s">
        <v>40</v>
      </c>
    </row>
    <row r="36" spans="1:9" ht="75.95" customHeight="1">
      <c r="A36" s="60" t="s">
        <v>70</v>
      </c>
      <c r="B36" s="13" t="s">
        <v>216</v>
      </c>
      <c r="C36" s="15" t="s">
        <v>217</v>
      </c>
      <c r="D36" s="15" t="s">
        <v>218</v>
      </c>
      <c r="E36" s="15" t="s">
        <v>219</v>
      </c>
      <c r="F36" s="15" t="s">
        <v>220</v>
      </c>
      <c r="G36" s="15">
        <v>116</v>
      </c>
      <c r="H36" s="15">
        <v>200</v>
      </c>
      <c r="I36" s="68">
        <v>0.56999999999999995</v>
      </c>
    </row>
    <row r="37" spans="1:9" ht="75.95" customHeight="1">
      <c r="A37" s="60" t="s">
        <v>14</v>
      </c>
      <c r="B37" s="13" t="s">
        <v>221</v>
      </c>
      <c r="C37" s="15" t="s">
        <v>217</v>
      </c>
      <c r="D37" s="15" t="s">
        <v>222</v>
      </c>
      <c r="E37" s="15" t="s">
        <v>223</v>
      </c>
      <c r="F37" s="15" t="s">
        <v>224</v>
      </c>
      <c r="G37" s="15">
        <v>115.32</v>
      </c>
      <c r="H37" s="15">
        <v>200</v>
      </c>
      <c r="I37" s="68" t="s">
        <v>40</v>
      </c>
    </row>
    <row r="38" spans="1:9" ht="75.95" customHeight="1">
      <c r="A38" s="60" t="s">
        <v>14</v>
      </c>
      <c r="B38" s="13" t="s">
        <v>122</v>
      </c>
      <c r="C38" s="15" t="s">
        <v>217</v>
      </c>
      <c r="D38" s="15" t="s">
        <v>225</v>
      </c>
      <c r="E38" s="15" t="s">
        <v>135</v>
      </c>
      <c r="F38" s="15" t="s">
        <v>226</v>
      </c>
      <c r="G38" s="15">
        <v>115.32</v>
      </c>
      <c r="H38" s="15">
        <v>200</v>
      </c>
      <c r="I38" s="68" t="s">
        <v>40</v>
      </c>
    </row>
    <row r="39" spans="1:9" ht="75.95" customHeight="1">
      <c r="A39" s="60" t="s">
        <v>14</v>
      </c>
      <c r="B39" s="13" t="s">
        <v>221</v>
      </c>
      <c r="C39" s="15" t="s">
        <v>217</v>
      </c>
      <c r="D39" s="15" t="s">
        <v>222</v>
      </c>
      <c r="E39" s="15" t="s">
        <v>223</v>
      </c>
      <c r="F39" s="15" t="s">
        <v>227</v>
      </c>
      <c r="G39" s="15">
        <v>115.32</v>
      </c>
      <c r="H39" s="15">
        <v>200</v>
      </c>
      <c r="I39" s="68" t="s">
        <v>40</v>
      </c>
    </row>
    <row r="40" spans="1:9" ht="75.95" customHeight="1">
      <c r="A40" s="60" t="s">
        <v>14</v>
      </c>
      <c r="B40" s="13" t="s">
        <v>122</v>
      </c>
      <c r="C40" s="15" t="s">
        <v>217</v>
      </c>
      <c r="D40" s="15" t="s">
        <v>225</v>
      </c>
      <c r="E40" s="15" t="s">
        <v>135</v>
      </c>
      <c r="F40" s="15" t="s">
        <v>228</v>
      </c>
      <c r="G40" s="15">
        <v>115.32</v>
      </c>
      <c r="H40" s="15">
        <v>200</v>
      </c>
      <c r="I40" s="68" t="s">
        <v>40</v>
      </c>
    </row>
    <row r="41" spans="1:9" ht="75.95" customHeight="1">
      <c r="A41" s="60" t="s">
        <v>74</v>
      </c>
      <c r="B41" s="13" t="s">
        <v>128</v>
      </c>
      <c r="C41" s="15" t="s">
        <v>128</v>
      </c>
      <c r="D41" s="15" t="s">
        <v>229</v>
      </c>
      <c r="E41" s="15" t="s">
        <v>230</v>
      </c>
      <c r="F41" s="15" t="s">
        <v>231</v>
      </c>
      <c r="G41" s="15">
        <v>170.1</v>
      </c>
      <c r="H41" s="15">
        <v>10</v>
      </c>
      <c r="I41" s="68">
        <v>13.6</v>
      </c>
    </row>
    <row r="42" spans="1:9" ht="75.95" customHeight="1">
      <c r="A42" s="60" t="s">
        <v>14</v>
      </c>
      <c r="B42" s="13" t="s">
        <v>232</v>
      </c>
      <c r="C42" s="15" t="s">
        <v>128</v>
      </c>
      <c r="D42" s="15" t="s">
        <v>233</v>
      </c>
      <c r="E42" s="15" t="s">
        <v>234</v>
      </c>
      <c r="F42" s="15" t="s">
        <v>235</v>
      </c>
      <c r="G42" s="15">
        <v>176.8</v>
      </c>
      <c r="H42" s="15">
        <v>10</v>
      </c>
      <c r="I42" s="68" t="s">
        <v>40</v>
      </c>
    </row>
    <row r="43" spans="1:9" ht="75.95" customHeight="1">
      <c r="A43" s="60" t="s">
        <v>14</v>
      </c>
      <c r="B43" s="13" t="s">
        <v>128</v>
      </c>
      <c r="C43" s="15" t="s">
        <v>128</v>
      </c>
      <c r="D43" s="15" t="s">
        <v>236</v>
      </c>
      <c r="E43" s="15" t="s">
        <v>135</v>
      </c>
      <c r="F43" s="15" t="s">
        <v>237</v>
      </c>
      <c r="G43" s="15">
        <v>176.75</v>
      </c>
      <c r="H43" s="15">
        <v>10</v>
      </c>
      <c r="I43" s="68" t="s">
        <v>40</v>
      </c>
    </row>
    <row r="44" spans="1:9" ht="75.95" customHeight="1">
      <c r="A44" s="60" t="s">
        <v>14</v>
      </c>
      <c r="B44" s="13" t="s">
        <v>128</v>
      </c>
      <c r="C44" s="15" t="s">
        <v>128</v>
      </c>
      <c r="D44" s="15" t="s">
        <v>238</v>
      </c>
      <c r="E44" s="15" t="s">
        <v>161</v>
      </c>
      <c r="F44" s="15" t="s">
        <v>239</v>
      </c>
      <c r="G44" s="15">
        <v>136.06</v>
      </c>
      <c r="H44" s="15">
        <v>10</v>
      </c>
      <c r="I44" s="68" t="s">
        <v>40</v>
      </c>
    </row>
    <row r="45" spans="1:9" ht="75.95" customHeight="1">
      <c r="A45" s="60" t="s">
        <v>14</v>
      </c>
      <c r="B45" s="13" t="s">
        <v>128</v>
      </c>
      <c r="C45" s="15" t="s">
        <v>128</v>
      </c>
      <c r="D45" s="15" t="s">
        <v>240</v>
      </c>
      <c r="E45" s="15" t="s">
        <v>241</v>
      </c>
      <c r="F45" s="15" t="s">
        <v>242</v>
      </c>
      <c r="G45" s="15">
        <v>85.05</v>
      </c>
      <c r="H45" s="15">
        <v>5</v>
      </c>
      <c r="I45" s="68" t="s">
        <v>40</v>
      </c>
    </row>
    <row r="46" spans="1:9">
      <c r="A46" s="9"/>
      <c r="B46" s="9"/>
      <c r="C46" s="9"/>
      <c r="D46" s="9"/>
      <c r="E46" s="9"/>
      <c r="F46" s="9"/>
      <c r="G46" s="9"/>
      <c r="H46" s="9"/>
      <c r="I46" s="9"/>
    </row>
  </sheetData>
  <mergeCells count="18">
    <mergeCell ref="A1:I1"/>
    <mergeCell ref="A2:I2"/>
    <mergeCell ref="A5:A9"/>
    <mergeCell ref="I5:I9"/>
    <mergeCell ref="A10:A14"/>
    <mergeCell ref="I10:I14"/>
    <mergeCell ref="A15:A20"/>
    <mergeCell ref="I15:I20"/>
    <mergeCell ref="A21:A25"/>
    <mergeCell ref="I21:I25"/>
    <mergeCell ref="A26:A30"/>
    <mergeCell ref="I26:I30"/>
    <mergeCell ref="A31:A35"/>
    <mergeCell ref="I31:I35"/>
    <mergeCell ref="A36:A40"/>
    <mergeCell ref="I36:I40"/>
    <mergeCell ref="A41:A45"/>
    <mergeCell ref="I41:I4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66" t="s">
        <v>43</v>
      </c>
      <c r="B1" s="66"/>
      <c r="C1" s="66"/>
      <c r="D1" s="66"/>
      <c r="E1" s="66"/>
      <c r="F1" s="66"/>
      <c r="G1" s="66"/>
      <c r="H1" s="66"/>
      <c r="I1" s="66"/>
    </row>
    <row r="2" spans="1:9" ht="75" customHeight="1">
      <c r="A2" s="70" t="s">
        <v>44</v>
      </c>
      <c r="B2" s="70"/>
      <c r="C2" s="70"/>
      <c r="D2" s="70"/>
      <c r="E2" s="70"/>
      <c r="F2" s="70"/>
      <c r="G2" s="70"/>
      <c r="H2" s="70"/>
      <c r="I2" s="70"/>
    </row>
    <row r="3" spans="1:9" ht="103.5" customHeight="1">
      <c r="A3" s="71"/>
      <c r="B3" s="71"/>
      <c r="C3" s="71"/>
      <c r="D3" s="71"/>
      <c r="E3" s="71"/>
      <c r="F3" s="71"/>
      <c r="G3" s="71"/>
      <c r="H3" s="71"/>
      <c r="I3" s="71"/>
    </row>
    <row r="4" spans="1:9" ht="31.5" customHeight="1">
      <c r="A4" s="16"/>
      <c r="B4" s="16"/>
      <c r="C4" s="16"/>
      <c r="D4" s="16"/>
      <c r="E4" s="16"/>
      <c r="F4" s="16"/>
      <c r="G4" s="16"/>
      <c r="H4" s="16"/>
      <c r="I4" s="16"/>
    </row>
    <row r="5" spans="1:9" ht="93" customHeight="1">
      <c r="A5" s="12" t="s">
        <v>1</v>
      </c>
      <c r="B5" s="15" t="s">
        <v>2</v>
      </c>
      <c r="C5" s="15" t="s">
        <v>45</v>
      </c>
      <c r="D5" s="15" t="s">
        <v>46</v>
      </c>
      <c r="E5" s="15" t="s">
        <v>26</v>
      </c>
      <c r="F5" s="17" t="s">
        <v>47</v>
      </c>
      <c r="G5" s="17" t="s">
        <v>10</v>
      </c>
      <c r="H5" s="17" t="s">
        <v>11</v>
      </c>
      <c r="I5" s="15" t="s">
        <v>48</v>
      </c>
    </row>
    <row r="6" spans="1:9" ht="71.099999999999994" customHeight="1">
      <c r="A6" s="69" t="s">
        <v>50</v>
      </c>
      <c r="B6" s="13" t="s">
        <v>51</v>
      </c>
      <c r="C6" s="42" t="s">
        <v>243</v>
      </c>
      <c r="D6" s="13" t="s">
        <v>244</v>
      </c>
      <c r="E6" s="13">
        <v>100</v>
      </c>
      <c r="F6" s="13" t="s">
        <v>245</v>
      </c>
      <c r="G6" s="13">
        <v>18</v>
      </c>
      <c r="H6" s="13">
        <v>10</v>
      </c>
      <c r="I6" s="68">
        <v>0.65</v>
      </c>
    </row>
    <row r="7" spans="1:9" ht="71.099999999999994" customHeight="1">
      <c r="A7" s="69" t="s">
        <v>54</v>
      </c>
      <c r="B7" s="13" t="s">
        <v>55</v>
      </c>
      <c r="C7" s="43" t="s">
        <v>243</v>
      </c>
      <c r="D7" s="13" t="s">
        <v>246</v>
      </c>
      <c r="E7" s="13">
        <v>100</v>
      </c>
      <c r="F7" s="13" t="s">
        <v>247</v>
      </c>
      <c r="G7" s="13">
        <v>12</v>
      </c>
      <c r="H7" s="13">
        <v>10</v>
      </c>
      <c r="I7" s="68">
        <v>1.83</v>
      </c>
    </row>
    <row r="8" spans="1:9" ht="71.099999999999994" customHeight="1">
      <c r="A8" s="69" t="s">
        <v>57</v>
      </c>
      <c r="B8" s="13" t="s">
        <v>58</v>
      </c>
      <c r="C8" s="44" t="s">
        <v>243</v>
      </c>
      <c r="D8" s="13" t="s">
        <v>248</v>
      </c>
      <c r="E8" s="13">
        <v>20</v>
      </c>
      <c r="F8" s="13" t="s">
        <v>249</v>
      </c>
      <c r="G8" s="13">
        <v>18</v>
      </c>
      <c r="H8" s="13">
        <v>10</v>
      </c>
      <c r="I8" s="68">
        <v>2.4900000000000002</v>
      </c>
    </row>
    <row r="9" spans="1:9" ht="71.099999999999994" customHeight="1">
      <c r="A9" s="69" t="s">
        <v>60</v>
      </c>
      <c r="B9" s="13" t="s">
        <v>61</v>
      </c>
      <c r="C9" s="14"/>
      <c r="D9" s="13">
        <v>0</v>
      </c>
      <c r="E9" s="13">
        <v>0</v>
      </c>
      <c r="F9" s="13" t="s">
        <v>250</v>
      </c>
      <c r="G9" s="13">
        <v>0</v>
      </c>
      <c r="H9" s="13">
        <v>0</v>
      </c>
      <c r="I9" s="68">
        <v>0</v>
      </c>
    </row>
    <row r="10" spans="1:9" ht="71.099999999999994" customHeight="1">
      <c r="A10" s="69" t="s">
        <v>63</v>
      </c>
      <c r="B10" s="13" t="s">
        <v>64</v>
      </c>
      <c r="C10" s="45" t="s">
        <v>243</v>
      </c>
      <c r="D10" s="13" t="s">
        <v>251</v>
      </c>
      <c r="E10" s="13">
        <v>30</v>
      </c>
      <c r="F10" s="13" t="s">
        <v>252</v>
      </c>
      <c r="G10" s="13">
        <v>12</v>
      </c>
      <c r="H10" s="13">
        <v>10</v>
      </c>
      <c r="I10" s="68">
        <v>4.18</v>
      </c>
    </row>
    <row r="11" spans="1:9" ht="71.099999999999994" customHeight="1">
      <c r="A11" s="69" t="s">
        <v>67</v>
      </c>
      <c r="B11" s="13" t="s">
        <v>68</v>
      </c>
      <c r="C11" s="14"/>
      <c r="D11" s="13">
        <v>0</v>
      </c>
      <c r="E11" s="13">
        <v>0</v>
      </c>
      <c r="F11" s="13" t="s">
        <v>250</v>
      </c>
      <c r="G11" s="13">
        <v>0</v>
      </c>
      <c r="H11" s="13">
        <v>0</v>
      </c>
      <c r="I11" s="68">
        <v>0</v>
      </c>
    </row>
    <row r="12" spans="1:9" ht="71.099999999999994" customHeight="1">
      <c r="A12" s="69" t="s">
        <v>70</v>
      </c>
      <c r="B12" s="13" t="s">
        <v>71</v>
      </c>
      <c r="C12" s="14"/>
      <c r="D12" s="13">
        <v>0</v>
      </c>
      <c r="E12" s="13">
        <v>0</v>
      </c>
      <c r="F12" s="13" t="s">
        <v>250</v>
      </c>
      <c r="G12" s="13">
        <v>0</v>
      </c>
      <c r="H12" s="13">
        <v>0</v>
      </c>
      <c r="I12" s="68">
        <v>0</v>
      </c>
    </row>
    <row r="13" spans="1:9" ht="71.099999999999994" customHeight="1">
      <c r="A13" s="69" t="s">
        <v>74</v>
      </c>
      <c r="B13" s="13" t="s">
        <v>75</v>
      </c>
      <c r="C13" s="46" t="s">
        <v>243</v>
      </c>
      <c r="D13" s="13" t="s">
        <v>253</v>
      </c>
      <c r="E13" s="13">
        <v>10</v>
      </c>
      <c r="F13" s="13" t="s">
        <v>254</v>
      </c>
      <c r="G13" s="13">
        <v>12</v>
      </c>
      <c r="H13" s="13">
        <v>10</v>
      </c>
      <c r="I13" s="68">
        <v>17.670000000000002</v>
      </c>
    </row>
  </sheetData>
  <mergeCells count="19">
    <mergeCell ref="A1:I1"/>
    <mergeCell ref="A2:I2"/>
    <mergeCell ref="A3:I3"/>
    <mergeCell ref="A6"/>
    <mergeCell ref="I6"/>
    <mergeCell ref="A7"/>
    <mergeCell ref="I7"/>
    <mergeCell ref="A8"/>
    <mergeCell ref="I8"/>
    <mergeCell ref="A9"/>
    <mergeCell ref="I9"/>
    <mergeCell ref="A13"/>
    <mergeCell ref="I13"/>
    <mergeCell ref="A10"/>
    <mergeCell ref="I10"/>
    <mergeCell ref="A11"/>
    <mergeCell ref="I11"/>
    <mergeCell ref="A12"/>
    <mergeCell ref="I12"/>
  </mergeCells>
  <hyperlinks>
    <hyperlink ref="C6" r:id="rId1"/>
    <hyperlink ref="C7" r:id="rId2"/>
    <hyperlink ref="C8" r:id="rId3"/>
    <hyperlink ref="C10" r:id="rId4"/>
    <hyperlink ref="C13" r:id="rId5"/>
  </hyperlinks>
  <pageMargins left="0.39370078740157483" right="0.39370078740157483" top="0.39370078740157483" bottom="0.39370078740157483" header="0" footer="0"/>
  <pageSetup paperSize="9" scale="75" fitToHeight="0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2026-06-16T12:02:14Z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