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user\Desktop\закупки\2026\Хозы в Тарасово\"/>
    </mc:Choice>
  </mc:AlternateContent>
  <bookViews>
    <workbookView xWindow="0" yWindow="0" windowWidth="25335" windowHeight="11535" tabRatio="500"/>
  </bookViews>
  <sheets>
    <sheet name="Лист1" sheetId="1" r:id="rId1"/>
  </sheets>
  <definedNames>
    <definedName name="_xlnm.Print_Area" localSheetId="0">Лист1!$A$1:$AE$23</definedName>
  </definedNames>
  <calcPr calcId="152511" refMode="R1C1"/>
</workbook>
</file>

<file path=xl/calcChain.xml><?xml version="1.0" encoding="utf-8"?>
<calcChain xmlns="http://schemas.openxmlformats.org/spreadsheetml/2006/main">
  <c r="H12" i="1" l="1"/>
  <c r="G25" i="1" s="1"/>
  <c r="H6" i="1" l="1"/>
  <c r="H7" i="1"/>
  <c r="H8" i="1"/>
  <c r="H9" i="1"/>
  <c r="H10" i="1"/>
  <c r="H11" i="1"/>
  <c r="H5" i="1"/>
  <c r="AC24" i="1"/>
  <c r="L20" i="1"/>
  <c r="AC17" i="1" l="1"/>
  <c r="L17" i="1"/>
</calcChain>
</file>

<file path=xl/sharedStrings.xml><?xml version="1.0" encoding="utf-8"?>
<sst xmlns="http://schemas.openxmlformats.org/spreadsheetml/2006/main" count="67" uniqueCount="59">
  <si>
    <t>Обоснование начальной (максимальной) цены контракта, 
цены контракта, заключаемого с единственным поставщиком (подрядчиком, исполнителем) и начальной цены единицы товара, работы, услуги 
при осуществлении закупок медицинских изделий</t>
  </si>
  <si>
    <t>№</t>
  </si>
  <si>
    <t>Единица измерения</t>
  </si>
  <si>
    <t>(должность)</t>
  </si>
  <si>
    <t>(подпись/расшифровка подписи)</t>
  </si>
  <si>
    <t>Дата обоснования:</t>
  </si>
  <si>
    <t xml:space="preserve">                                         /Е.П. Пашкова</t>
  </si>
  <si>
    <t>Специалист по закупкам</t>
  </si>
  <si>
    <t>Наименование товара</t>
  </si>
  <si>
    <t>Код КТРУ</t>
  </si>
  <si>
    <t>Код ККН</t>
  </si>
  <si>
    <t>Ед.изм.</t>
  </si>
  <si>
    <t>v-кол-во (объем)закупаемоготовара</t>
  </si>
  <si>
    <t>Предельная цена единицы товара</t>
  </si>
  <si>
    <t>Сумма, руб.</t>
  </si>
  <si>
    <t>Наименование ККН</t>
  </si>
  <si>
    <t>Источник ценовой информации</t>
  </si>
  <si>
    <t>Цена, включая НДС, руб.</t>
  </si>
  <si>
    <t>Среднеквадратичное отклонение</t>
  </si>
  <si>
    <t>Коэффициент вариации</t>
  </si>
  <si>
    <t>Средняя цена включая НДС, руб.</t>
  </si>
  <si>
    <t>v - кол-во , ед.</t>
  </si>
  <si>
    <t xml:space="preserve">       НМЦК , руб.</t>
  </si>
  <si>
    <t>ШТ</t>
  </si>
  <si>
    <t>ИТОГО</t>
  </si>
  <si>
    <t>Стоимость закупки составляет:</t>
  </si>
  <si>
    <r>
      <t>Определение и обоснование НМЦК нормативным методом
Предельная цена закупаемой продукции установлена в рамках нормирования в сфере закупок в соответствии с: 
Распоряжением Комитета по государственному заказу Санкт-Петербурга от 31.05.2018 № 100-р (ред. №258-р от 13.04.2026</t>
    </r>
    <r>
      <rPr>
        <sz val="10"/>
        <color rgb="FFFF0000"/>
        <rFont val="Times New Roman"/>
        <family val="1"/>
        <charset val="204"/>
      </rPr>
      <t xml:space="preserve"> </t>
    </r>
    <r>
      <rPr>
        <sz val="10"/>
        <rFont val="Times New Roman"/>
        <family val="1"/>
        <charset val="204"/>
      </rPr>
      <t xml:space="preserve">г.) с учетом внесенных в него соответствующих изменений
</t>
    </r>
  </si>
  <si>
    <t>17.23.11.150</t>
  </si>
  <si>
    <t>008</t>
  </si>
  <si>
    <t>Лента клеевая на бумажной основе тип 1</t>
  </si>
  <si>
    <t>РУЛ</t>
  </si>
  <si>
    <t>2780734594425000030 от 11.06.2025</t>
  </si>
  <si>
    <t>2780735408925000060 от 28.08.2025</t>
  </si>
  <si>
    <t>2782673323725000039 от 10.06.2025</t>
  </si>
  <si>
    <t>Экранная копия от 11.02.2026 № 04-1134/26-0-0</t>
  </si>
  <si>
    <t>Экранная копия от 18.02.2026 № 04-1608/26-0-0</t>
  </si>
  <si>
    <t>Ответ на запрос от 09.02.2026 № 04-956/26-0-0</t>
  </si>
  <si>
    <t>v - кол-во, ед.</t>
  </si>
  <si>
    <t>В соответствии с требованиями части 24 статьи 22 Закона о контрактной системе, в связи с невозможностью определить количество поставляемых товаров, объем подлежащих выполнению работ, оказанию услуг, заказчик обосновывает начальную цену единицы товара, работы, услуги, начальную сумму цен указанных единиц. 
При определении начальной максимальной цены контракта заказчик в соответствии с  п. 3-1 постановления Правительства Санкт-Петербурга от 15.06.2016 № 489 «Об утверждении Правил определения требований к закупаемым государственными органами Санкт-Петербурга, органом управления территориальным государственным внебюджетным фондом и подведомственными им казенными учреждениями, бюджетными учреждениями и государственными унитарными предприятиями отдельным видам товаров, работ, услуг (в том числе предельных цен товаров, работ, услуг)» использует цены на закупаемую продукцию, включенную в Реестр товаров для обеспечения нужд Санкт-Петербурга с указанием средней цены единицы товара с учетом НДС. (ред. 512-р от 02.06.2026).</t>
  </si>
  <si>
    <t>Сушилка для белья тип 1</t>
  </si>
  <si>
    <t>25.99.29.190-016</t>
  </si>
  <si>
    <t>Комплект для уборки тип 2</t>
  </si>
  <si>
    <t>32.91.11.000-006</t>
  </si>
  <si>
    <t>КОМПЛ</t>
  </si>
  <si>
    <t>20.41.32.121-016</t>
  </si>
  <si>
    <t>Порошок стиральный тип 22</t>
  </si>
  <si>
    <t>КГ</t>
  </si>
  <si>
    <t>22.29.10.120-00000001</t>
  </si>
  <si>
    <t>ПАР</t>
  </si>
  <si>
    <t>22.29.10.120-003</t>
  </si>
  <si>
    <t>Перчатки полимерные тип 3</t>
  </si>
  <si>
    <t>13.92.29.110-119</t>
  </si>
  <si>
    <t>13.92.29.110-00000007</t>
  </si>
  <si>
    <t>Тряпка для очистки поверхностей тип 15</t>
  </si>
  <si>
    <t>Клейкая лента тип 8</t>
  </si>
  <si>
    <t>22.29.21.000-017</t>
  </si>
  <si>
    <t>22.29.21.000-00000002</t>
  </si>
  <si>
    <t>13.93.19.110-002</t>
  </si>
  <si>
    <t>Коврик придверный тип 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</si>
</sst>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numFmts>
  <fonts count="17" x14ac:knownFonts="1">
    <font>
      <sz val="11"/>
      <color rgb="FF000000"/>
      <name val="Calibri"/>
      <charset val="204"/>
    </font>
    <font>
      <sz val="10"/>
      <name val="Times New Roman"/>
      <family val="1"/>
      <charset val="204"/>
    </font>
    <font>
      <sz val="10"/>
      <name val="Calibri"/>
      <family val="2"/>
      <charset val="204"/>
    </font>
    <font>
      <sz val="10"/>
      <color rgb="FF000000"/>
      <name val="Calibri"/>
      <family val="2"/>
      <charset val="204"/>
    </font>
    <font>
      <sz val="8"/>
      <name val="Calibri"/>
      <family val="2"/>
      <charset val="204"/>
    </font>
    <font>
      <i/>
      <sz val="11"/>
      <color rgb="FF000000"/>
      <name val="Times New Roman"/>
      <family val="1"/>
      <charset val="204"/>
    </font>
    <font>
      <sz val="11"/>
      <color rgb="FF000000"/>
      <name val="Times New Roman"/>
      <family val="1"/>
      <charset val="204"/>
    </font>
    <font>
      <sz val="11"/>
      <name val="Times New Roman"/>
      <family val="1"/>
      <charset val="204"/>
    </font>
    <font>
      <u/>
      <sz val="11"/>
      <color theme="10"/>
      <name val="Calibri"/>
      <family val="2"/>
      <charset val="204"/>
    </font>
    <font>
      <i/>
      <sz val="11"/>
      <name val="Times New Roman"/>
      <family val="1"/>
      <charset val="204"/>
    </font>
    <font>
      <sz val="10"/>
      <color rgb="FFFF0000"/>
      <name val="Times New Roman"/>
      <family val="1"/>
      <charset val="204"/>
    </font>
    <font>
      <sz val="11"/>
      <color rgb="FFFF0000"/>
      <name val="Calibri"/>
      <family val="2"/>
      <charset val="204"/>
      <scheme val="minor"/>
    </font>
    <font>
      <sz val="10"/>
      <color theme="1"/>
      <name val="Times New Roman"/>
      <family val="1"/>
      <charset val="204"/>
    </font>
    <font>
      <b/>
      <sz val="10"/>
      <color theme="1"/>
      <name val="Times New Roman"/>
      <family val="1"/>
      <charset val="204"/>
    </font>
    <font>
      <sz val="8"/>
      <color theme="1"/>
      <name val="Times New Roman"/>
      <family val="1"/>
      <charset val="204"/>
    </font>
    <font>
      <sz val="11"/>
      <color theme="1"/>
      <name val="Times New Roman"/>
      <family val="1"/>
      <charset val="204"/>
    </font>
    <font>
      <sz val="10"/>
      <color rgb="FF000000"/>
      <name val="Times New Roman"/>
      <family val="1"/>
      <charset val="204"/>
    </font>
  </fonts>
  <fills count="4">
    <fill>
      <patternFill patternType="none"/>
    </fill>
    <fill>
      <patternFill patternType="gray125"/>
    </fill>
    <fill>
      <patternFill patternType="solid">
        <fgColor rgb="FFFFFFFF"/>
        <bgColor indexed="64"/>
      </patternFill>
    </fill>
    <fill>
      <patternFill patternType="solid">
        <fgColor rgb="FFC0000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top/>
      <bottom/>
      <diagonal/>
    </border>
  </borders>
  <cellStyleXfs count="2">
    <xf numFmtId="0" fontId="0" fillId="0" borderId="0" applyAlignment="0"/>
    <xf numFmtId="0" fontId="8" fillId="0" borderId="0" applyNumberFormat="0" applyFill="0" applyBorder="0" applyAlignment="0" applyProtection="0"/>
  </cellStyleXfs>
  <cellXfs count="85">
    <xf numFmtId="0" fontId="0" fillId="0" borderId="0" xfId="0"/>
    <xf numFmtId="0" fontId="2" fillId="0" borderId="0" xfId="0" applyFont="1"/>
    <xf numFmtId="0" fontId="3" fillId="0" borderId="0" xfId="0" applyFont="1"/>
    <xf numFmtId="2" fontId="2" fillId="0" borderId="0" xfId="0" applyNumberFormat="1" applyFont="1" applyAlignment="1"/>
    <xf numFmtId="2" fontId="3" fillId="0" borderId="0" xfId="0" applyNumberFormat="1" applyFont="1" applyAlignment="1"/>
    <xf numFmtId="0" fontId="1" fillId="0" borderId="0" xfId="0" applyFont="1" applyAlignment="1">
      <alignment horizontal="center" vertical="center" wrapText="1"/>
    </xf>
    <xf numFmtId="164" fontId="1" fillId="0" borderId="0" xfId="0" applyNumberFormat="1" applyFont="1" applyAlignment="1">
      <alignment horizontal="center" vertical="center" wrapText="1"/>
    </xf>
    <xf numFmtId="0" fontId="1" fillId="0" borderId="0" xfId="0" applyFont="1" applyAlignment="1">
      <alignment vertical="center" wrapText="1"/>
    </xf>
    <xf numFmtId="2" fontId="3" fillId="0" borderId="0" xfId="0" applyNumberFormat="1" applyFont="1"/>
    <xf numFmtId="0" fontId="2" fillId="0" borderId="0" xfId="0" applyFont="1" applyBorder="1" applyAlignment="1"/>
    <xf numFmtId="2" fontId="2" fillId="0" borderId="0" xfId="0" applyNumberFormat="1" applyFont="1" applyBorder="1" applyAlignment="1"/>
    <xf numFmtId="0" fontId="2" fillId="0" borderId="0" xfId="0" applyFont="1" applyBorder="1"/>
    <xf numFmtId="0" fontId="1" fillId="0" borderId="0" xfId="0" applyFont="1" applyBorder="1" applyAlignment="1">
      <alignment horizontal="center" vertical="center" wrapText="1"/>
    </xf>
    <xf numFmtId="0" fontId="1" fillId="0" borderId="0" xfId="0" applyFont="1" applyBorder="1" applyAlignment="1">
      <alignment vertical="center" wrapText="1"/>
    </xf>
    <xf numFmtId="0" fontId="1" fillId="0" borderId="0" xfId="0" applyFont="1" applyAlignment="1">
      <alignment horizontal="center" vertical="center" wrapText="1"/>
    </xf>
    <xf numFmtId="0" fontId="1" fillId="0" borderId="0" xfId="0" applyFont="1" applyAlignment="1">
      <alignment horizontal="center" wrapText="1"/>
    </xf>
    <xf numFmtId="4" fontId="1" fillId="0" borderId="1" xfId="0" applyNumberFormat="1" applyFont="1" applyFill="1" applyBorder="1" applyAlignment="1">
      <alignment horizontal="center" vertical="center" wrapText="1"/>
    </xf>
    <xf numFmtId="0" fontId="5" fillId="0" borderId="1" xfId="0" applyFont="1" applyBorder="1" applyAlignment="1">
      <alignment vertical="center" wrapText="1"/>
    </xf>
    <xf numFmtId="0" fontId="6" fillId="0" borderId="1" xfId="0" applyFont="1" applyBorder="1" applyAlignment="1">
      <alignment horizontal="center" vertical="center" wrapText="1"/>
    </xf>
    <xf numFmtId="0" fontId="8" fillId="0" borderId="1" xfId="1" applyBorder="1" applyAlignment="1">
      <alignment horizontal="center" vertical="center" wrapText="1"/>
    </xf>
    <xf numFmtId="0" fontId="7" fillId="0" borderId="1" xfId="0" applyFont="1" applyBorder="1" applyAlignment="1">
      <alignment horizontal="center" vertical="center" wrapText="1"/>
    </xf>
    <xf numFmtId="0" fontId="9" fillId="0" borderId="1" xfId="0" applyFont="1" applyBorder="1" applyAlignment="1">
      <alignment horizontal="center" wrapText="1"/>
    </xf>
    <xf numFmtId="0" fontId="1" fillId="0" borderId="0" xfId="0" applyFont="1" applyBorder="1" applyAlignment="1">
      <alignment horizontal="center" wrapText="1"/>
    </xf>
    <xf numFmtId="4" fontId="1" fillId="0" borderId="1" xfId="0" applyNumberFormat="1" applyFont="1" applyBorder="1" applyAlignment="1">
      <alignment horizontal="center" wrapText="1"/>
    </xf>
    <xf numFmtId="0" fontId="1" fillId="0" borderId="0" xfId="0" applyFont="1" applyAlignment="1">
      <alignment horizontal="left" vertical="center" wrapText="1"/>
    </xf>
    <xf numFmtId="0" fontId="1" fillId="0" borderId="0" xfId="0" applyFont="1" applyAlignment="1">
      <alignment horizontal="left"/>
    </xf>
    <xf numFmtId="49" fontId="1" fillId="0" borderId="0" xfId="0" applyNumberFormat="1" applyFont="1" applyAlignment="1">
      <alignment horizontal="center" vertical="center" wrapText="1"/>
    </xf>
    <xf numFmtId="0" fontId="1" fillId="0" borderId="1" xfId="0" applyFont="1" applyFill="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wrapText="1"/>
    </xf>
    <xf numFmtId="0" fontId="0" fillId="0" borderId="1" xfId="0" applyBorder="1"/>
    <xf numFmtId="0" fontId="14" fillId="0" borderId="1" xfId="0" applyFont="1" applyBorder="1" applyAlignment="1">
      <alignment wrapText="1"/>
    </xf>
    <xf numFmtId="0" fontId="1" fillId="0" borderId="1" xfId="0" applyFont="1" applyFill="1" applyBorder="1" applyAlignment="1">
      <alignment horizontal="left" vertical="center" wrapText="1"/>
    </xf>
    <xf numFmtId="2" fontId="1" fillId="0" borderId="1" xfId="0" applyNumberFormat="1" applyFont="1" applyFill="1" applyBorder="1" applyAlignment="1">
      <alignment horizontal="center" vertical="center" wrapText="1"/>
    </xf>
    <xf numFmtId="0" fontId="0" fillId="3" borderId="0" xfId="0" applyFill="1"/>
    <xf numFmtId="0" fontId="15" fillId="3" borderId="0" xfId="0" applyFont="1" applyFill="1"/>
    <xf numFmtId="0" fontId="13" fillId="0" borderId="0" xfId="0" applyFont="1" applyBorder="1" applyAlignment="1">
      <alignment horizontal="center" vertical="center" wrapText="1"/>
    </xf>
    <xf numFmtId="0" fontId="15" fillId="0" borderId="5" xfId="0" applyFont="1" applyBorder="1" applyAlignment="1">
      <alignment horizontal="center" vertical="center"/>
    </xf>
    <xf numFmtId="0" fontId="15" fillId="0" borderId="6" xfId="0" applyFont="1" applyBorder="1" applyAlignment="1">
      <alignment horizontal="center" vertical="center"/>
    </xf>
    <xf numFmtId="4" fontId="15" fillId="0" borderId="5" xfId="0" applyNumberFormat="1" applyFont="1" applyBorder="1" applyAlignment="1">
      <alignment horizontal="center" vertical="center"/>
    </xf>
    <xf numFmtId="4" fontId="15" fillId="0" borderId="6" xfId="0" applyNumberFormat="1" applyFont="1" applyBorder="1" applyAlignment="1">
      <alignment horizontal="center" vertical="center"/>
    </xf>
    <xf numFmtId="0" fontId="3" fillId="0" borderId="0" xfId="0" applyFont="1" applyBorder="1"/>
    <xf numFmtId="0" fontId="11" fillId="3" borderId="5" xfId="0" applyFont="1" applyFill="1" applyBorder="1"/>
    <xf numFmtId="0" fontId="0" fillId="3" borderId="5" xfId="0" applyFill="1" applyBorder="1"/>
    <xf numFmtId="4" fontId="16" fillId="0" borderId="1" xfId="0" applyNumberFormat="1" applyFont="1" applyBorder="1" applyAlignment="1"/>
    <xf numFmtId="0" fontId="15" fillId="0" borderId="0" xfId="0" applyFont="1" applyAlignment="1"/>
    <xf numFmtId="4" fontId="15" fillId="0" borderId="0" xfId="0" applyNumberFormat="1" applyFont="1" applyAlignment="1"/>
    <xf numFmtId="0" fontId="12" fillId="0" borderId="1" xfId="0" applyFont="1" applyBorder="1" applyAlignment="1">
      <alignment wrapText="1"/>
    </xf>
    <xf numFmtId="0" fontId="16" fillId="0" borderId="2" xfId="0" applyFont="1" applyBorder="1" applyAlignment="1">
      <alignment horizontal="right"/>
    </xf>
    <xf numFmtId="0" fontId="16" fillId="0" borderId="3" xfId="0" applyFont="1" applyBorder="1" applyAlignment="1">
      <alignment horizontal="right"/>
    </xf>
    <xf numFmtId="0" fontId="16" fillId="0" borderId="4" xfId="0" applyFont="1" applyBorder="1" applyAlignment="1">
      <alignment horizontal="right"/>
    </xf>
    <xf numFmtId="0" fontId="15" fillId="0" borderId="0" xfId="0" applyFont="1" applyAlignment="1">
      <alignment horizontal="right"/>
    </xf>
    <xf numFmtId="0" fontId="1" fillId="0" borderId="1"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49" fontId="1" fillId="0" borderId="5" xfId="0" applyNumberFormat="1" applyFont="1" applyFill="1" applyBorder="1" applyAlignment="1">
      <alignment horizontal="center" vertical="center" wrapText="1"/>
    </xf>
    <xf numFmtId="49" fontId="1" fillId="0" borderId="6" xfId="0" applyNumberFormat="1" applyFont="1" applyFill="1" applyBorder="1" applyAlignment="1">
      <alignment horizontal="center" vertical="center" wrapText="1"/>
    </xf>
    <xf numFmtId="49" fontId="1" fillId="0" borderId="7" xfId="0" applyNumberFormat="1" applyFont="1" applyFill="1" applyBorder="1" applyAlignment="1">
      <alignment horizontal="center" vertical="center" wrapTex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1" fillId="0" borderId="8" xfId="0" applyFont="1" applyBorder="1" applyAlignment="1">
      <alignment horizontal="center" vertical="top" wrapText="1"/>
    </xf>
    <xf numFmtId="0" fontId="1" fillId="0" borderId="0" xfId="0" applyFont="1" applyBorder="1" applyAlignment="1">
      <alignment horizontal="center" vertical="top"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0" xfId="0" applyFont="1" applyAlignment="1">
      <alignment horizontal="center" vertic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2" fillId="0" borderId="2" xfId="0" applyFont="1" applyBorder="1" applyAlignment="1">
      <alignment wrapText="1"/>
    </xf>
    <xf numFmtId="0" fontId="2" fillId="0" borderId="3" xfId="0" applyFont="1" applyBorder="1" applyAlignment="1">
      <alignment wrapText="1"/>
    </xf>
    <xf numFmtId="0" fontId="2" fillId="0" borderId="4" xfId="0" applyFont="1" applyBorder="1" applyAlignment="1">
      <alignment wrapText="1"/>
    </xf>
    <xf numFmtId="2" fontId="1" fillId="0" borderId="1" xfId="0" applyNumberFormat="1" applyFont="1" applyFill="1" applyBorder="1" applyAlignment="1">
      <alignment horizontal="center" vertical="center" wrapText="1"/>
    </xf>
    <xf numFmtId="0" fontId="1" fillId="0" borderId="0" xfId="0" applyFont="1" applyAlignment="1">
      <alignment horizontal="center" wrapText="1"/>
    </xf>
    <xf numFmtId="0" fontId="13" fillId="0" borderId="0" xfId="0" applyFont="1" applyBorder="1" applyAlignment="1">
      <alignment horizontal="center" vertical="center" wrapText="1"/>
    </xf>
    <xf numFmtId="4" fontId="15" fillId="0" borderId="5" xfId="0" applyNumberFormat="1" applyFont="1" applyBorder="1" applyAlignment="1">
      <alignment horizontal="center" vertical="center"/>
    </xf>
    <xf numFmtId="4" fontId="15" fillId="0" borderId="6" xfId="0" applyNumberFormat="1" applyFont="1" applyBorder="1" applyAlignment="1">
      <alignment horizontal="center" vertical="center"/>
    </xf>
    <xf numFmtId="4" fontId="15" fillId="0" borderId="7" xfId="0" applyNumberFormat="1" applyFont="1" applyBorder="1" applyAlignment="1">
      <alignment horizontal="center" vertical="center"/>
    </xf>
    <xf numFmtId="2" fontId="1" fillId="0" borderId="5" xfId="0" applyNumberFormat="1" applyFont="1" applyFill="1" applyBorder="1" applyAlignment="1">
      <alignment horizontal="center" vertical="center" wrapText="1"/>
    </xf>
    <xf numFmtId="2" fontId="1" fillId="0" borderId="6" xfId="0" applyNumberFormat="1" applyFont="1" applyFill="1" applyBorder="1" applyAlignment="1">
      <alignment horizontal="center" vertical="center" wrapText="1"/>
    </xf>
    <xf numFmtId="2" fontId="1" fillId="0" borderId="7" xfId="0" applyNumberFormat="1" applyFont="1" applyFill="1" applyBorder="1" applyAlignment="1">
      <alignment horizontal="center" vertical="center" wrapText="1"/>
    </xf>
    <xf numFmtId="0" fontId="16" fillId="2" borderId="1" xfId="0" applyFont="1" applyFill="1" applyBorder="1" applyAlignment="1">
      <alignment horizontal="left" vertical="center" wrapText="1"/>
    </xf>
    <xf numFmtId="0" fontId="16" fillId="0" borderId="1" xfId="0" applyFont="1" applyBorder="1" applyAlignment="1">
      <alignment horizontal="left" vertical="center"/>
    </xf>
  </cellXfs>
  <cellStyles count="2">
    <cellStyle name="Гиперссылка" xfId="1" builtinId="8"/>
    <cellStyle name="Обычный" xfId="0" builtinId="0"/>
  </cellStyles>
  <dxfs count="2">
    <dxf>
      <font>
        <color theme="0"/>
      </font>
      <fill>
        <patternFill patternType="none">
          <bgColor auto="1"/>
        </patternFill>
      </fill>
    </dxf>
    <dxf>
      <font>
        <color theme="0"/>
      </font>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6600"/>
      <rgbColor rgb="00000080"/>
      <rgbColor rgb="00996600"/>
      <rgbColor rgb="00800080"/>
      <rgbColor rgb="00008080"/>
      <rgbColor rgb="00C0C0C0"/>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969696"/>
      <rgbColor rgb="00003366"/>
      <rgbColor rgb="00339966"/>
      <rgbColor rgb="00003300"/>
      <rgbColor rgb="00333300"/>
      <rgbColor rgb="00C9211E"/>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55"/>
  <sheetViews>
    <sheetView tabSelected="1" topLeftCell="A13" zoomScaleNormal="100" workbookViewId="0">
      <selection activeCell="A13" sqref="A13:AB13"/>
    </sheetView>
  </sheetViews>
  <sheetFormatPr defaultColWidth="11.5703125" defaultRowHeight="12.75" x14ac:dyDescent="0.2"/>
  <cols>
    <col min="1" max="1" width="7.85546875" style="2" customWidth="1"/>
    <col min="2" max="2" width="23.140625" style="2" customWidth="1"/>
    <col min="3" max="3" width="13.28515625" style="2" customWidth="1"/>
    <col min="4" max="4" width="16.28515625" style="2" customWidth="1"/>
    <col min="5" max="5" width="11.140625" style="4" customWidth="1"/>
    <col min="6" max="6" width="23.85546875" style="4" customWidth="1"/>
    <col min="7" max="8" width="22" style="8" customWidth="1"/>
    <col min="9" max="25" width="22" style="8" hidden="1" customWidth="1"/>
    <col min="26" max="26" width="21.85546875" style="4" customWidth="1"/>
    <col min="27" max="27" width="22.140625" style="4" customWidth="1"/>
    <col min="28" max="28" width="13" style="4" customWidth="1"/>
    <col min="29" max="29" width="12.5703125" style="4" customWidth="1"/>
    <col min="30" max="30" width="18.28515625" style="4" customWidth="1"/>
    <col min="31" max="31" width="19.5703125" style="2" customWidth="1"/>
    <col min="32" max="32" width="18.42578125" style="2" customWidth="1"/>
    <col min="33" max="59" width="9.140625" style="2" customWidth="1"/>
    <col min="60" max="16384" width="11.5703125" style="2"/>
  </cols>
  <sheetData>
    <row r="1" spans="1:32" ht="44.25" customHeight="1" x14ac:dyDescent="0.2">
      <c r="A1" s="67" t="s">
        <v>0</v>
      </c>
      <c r="B1" s="67"/>
      <c r="C1" s="67"/>
      <c r="D1" s="67"/>
      <c r="E1" s="67"/>
      <c r="F1" s="67"/>
      <c r="G1" s="75"/>
      <c r="H1" s="75"/>
      <c r="I1" s="75"/>
      <c r="J1" s="75"/>
      <c r="K1" s="75"/>
      <c r="L1" s="75"/>
      <c r="M1" s="75"/>
      <c r="N1" s="75"/>
      <c r="O1" s="75"/>
      <c r="P1" s="75"/>
      <c r="Q1" s="75"/>
      <c r="R1" s="75"/>
      <c r="S1" s="75"/>
      <c r="T1" s="75"/>
      <c r="U1" s="75"/>
      <c r="V1" s="75"/>
      <c r="W1" s="75"/>
      <c r="X1" s="75"/>
      <c r="Y1" s="75"/>
      <c r="Z1" s="67"/>
      <c r="AA1" s="67"/>
      <c r="AB1" s="67"/>
      <c r="AC1" s="67"/>
      <c r="AD1" s="67"/>
      <c r="AE1" s="67"/>
      <c r="AF1" s="1"/>
    </row>
    <row r="2" spans="1:32" ht="66.75" customHeight="1" x14ac:dyDescent="0.2">
      <c r="A2" s="14"/>
      <c r="B2" s="67" t="s">
        <v>26</v>
      </c>
      <c r="C2" s="67"/>
      <c r="D2" s="67"/>
      <c r="E2" s="67"/>
      <c r="F2" s="67"/>
      <c r="G2" s="67"/>
      <c r="H2" s="67"/>
      <c r="I2" s="67"/>
      <c r="J2" s="67"/>
      <c r="K2" s="67"/>
      <c r="L2" s="67"/>
      <c r="M2" s="67"/>
      <c r="N2" s="67"/>
      <c r="O2" s="67"/>
      <c r="P2" s="67"/>
      <c r="Q2" s="67"/>
      <c r="R2" s="67"/>
      <c r="S2" s="67"/>
      <c r="T2" s="67"/>
      <c r="U2" s="67"/>
      <c r="V2" s="67"/>
      <c r="W2" s="67"/>
      <c r="X2" s="67"/>
      <c r="Y2" s="67"/>
      <c r="Z2" s="67"/>
      <c r="AA2" s="67"/>
      <c r="AB2" s="14"/>
      <c r="AC2" s="14"/>
      <c r="AD2" s="14"/>
      <c r="AE2" s="14"/>
      <c r="AF2" s="1"/>
    </row>
    <row r="3" spans="1:32" ht="12.75" customHeight="1" x14ac:dyDescent="0.2">
      <c r="A3" s="14"/>
      <c r="B3" s="14"/>
      <c r="C3" s="14"/>
      <c r="D3" s="14"/>
      <c r="E3" s="14"/>
      <c r="F3" s="14"/>
      <c r="G3" s="15"/>
      <c r="H3" s="15"/>
      <c r="I3" s="15"/>
      <c r="J3" s="15"/>
      <c r="K3" s="15"/>
      <c r="L3" s="15"/>
      <c r="M3" s="15"/>
      <c r="N3" s="15"/>
      <c r="O3" s="15"/>
      <c r="P3" s="15"/>
      <c r="Q3" s="15"/>
      <c r="R3" s="15"/>
      <c r="S3" s="15"/>
      <c r="T3" s="15"/>
      <c r="U3" s="15"/>
      <c r="V3" s="15"/>
      <c r="W3" s="15"/>
      <c r="X3" s="15"/>
      <c r="Y3" s="15"/>
      <c r="Z3" s="14"/>
      <c r="AA3" s="14"/>
      <c r="AB3" s="14"/>
      <c r="AC3" s="14"/>
      <c r="AD3" s="14"/>
      <c r="AE3" s="14"/>
      <c r="AF3" s="1"/>
    </row>
    <row r="4" spans="1:32" ht="44.25" customHeight="1" x14ac:dyDescent="0.25">
      <c r="A4" s="17" t="s">
        <v>1</v>
      </c>
      <c r="B4" s="17" t="s">
        <v>8</v>
      </c>
      <c r="C4" s="17" t="s">
        <v>9</v>
      </c>
      <c r="D4" s="17" t="s">
        <v>10</v>
      </c>
      <c r="E4" s="17" t="s">
        <v>11</v>
      </c>
      <c r="F4" s="17" t="s">
        <v>12</v>
      </c>
      <c r="G4" s="17" t="s">
        <v>13</v>
      </c>
      <c r="H4" s="21" t="s">
        <v>14</v>
      </c>
      <c r="I4" s="15"/>
      <c r="J4" s="15"/>
      <c r="K4" s="15"/>
      <c r="L4" s="15"/>
      <c r="M4" s="15"/>
      <c r="N4" s="15"/>
      <c r="O4" s="15"/>
      <c r="P4" s="15"/>
      <c r="Q4" s="15"/>
      <c r="R4" s="15"/>
      <c r="S4" s="15"/>
      <c r="T4" s="15"/>
      <c r="U4" s="15"/>
      <c r="V4" s="15"/>
      <c r="W4" s="15"/>
      <c r="X4" s="15"/>
      <c r="Y4" s="15"/>
      <c r="Z4" s="14"/>
      <c r="AA4" s="14"/>
      <c r="AB4" s="14"/>
      <c r="AC4" s="14"/>
      <c r="AD4" s="14"/>
      <c r="AE4" s="14"/>
      <c r="AF4" s="1"/>
    </row>
    <row r="5" spans="1:32" ht="24.75" customHeight="1" x14ac:dyDescent="0.2">
      <c r="A5" s="18">
        <v>1</v>
      </c>
      <c r="B5" s="84" t="s">
        <v>39</v>
      </c>
      <c r="C5" s="19"/>
      <c r="D5" s="19" t="s">
        <v>40</v>
      </c>
      <c r="E5" s="18" t="s">
        <v>23</v>
      </c>
      <c r="F5" s="20">
        <v>30</v>
      </c>
      <c r="G5" s="18">
        <v>1573.34</v>
      </c>
      <c r="H5" s="23">
        <f>G5*F5</f>
        <v>47200.2</v>
      </c>
      <c r="I5" s="15"/>
      <c r="J5" s="15"/>
      <c r="K5" s="15"/>
      <c r="L5" s="15"/>
      <c r="M5" s="15"/>
      <c r="N5" s="15"/>
      <c r="O5" s="15"/>
      <c r="P5" s="15"/>
      <c r="Q5" s="15"/>
      <c r="R5" s="15"/>
      <c r="S5" s="15"/>
      <c r="T5" s="15"/>
      <c r="U5" s="15"/>
      <c r="V5" s="15"/>
      <c r="W5" s="15"/>
      <c r="X5" s="15"/>
      <c r="Y5" s="15"/>
      <c r="Z5" s="14"/>
      <c r="AA5" s="14"/>
      <c r="AB5" s="14"/>
      <c r="AC5" s="14"/>
      <c r="AD5" s="14"/>
      <c r="AE5" s="14"/>
      <c r="AF5" s="1"/>
    </row>
    <row r="6" spans="1:32" ht="24.75" customHeight="1" x14ac:dyDescent="0.2">
      <c r="A6" s="18">
        <v>2</v>
      </c>
      <c r="B6" s="83" t="s">
        <v>41</v>
      </c>
      <c r="C6" s="19"/>
      <c r="D6" s="19" t="s">
        <v>42</v>
      </c>
      <c r="E6" s="18" t="s">
        <v>43</v>
      </c>
      <c r="F6" s="20">
        <v>20</v>
      </c>
      <c r="G6" s="18">
        <v>1119.3</v>
      </c>
      <c r="H6" s="23">
        <f t="shared" ref="H6:H11" si="0">G6*F6</f>
        <v>22386</v>
      </c>
      <c r="I6" s="29"/>
      <c r="J6" s="29"/>
      <c r="K6" s="29"/>
      <c r="L6" s="29"/>
      <c r="M6" s="29"/>
      <c r="N6" s="29"/>
      <c r="O6" s="29"/>
      <c r="P6" s="29"/>
      <c r="Q6" s="29"/>
      <c r="R6" s="29"/>
      <c r="S6" s="29"/>
      <c r="T6" s="29"/>
      <c r="U6" s="29"/>
      <c r="V6" s="29"/>
      <c r="W6" s="29"/>
      <c r="X6" s="29"/>
      <c r="Y6" s="29"/>
      <c r="Z6" s="28"/>
      <c r="AA6" s="28"/>
      <c r="AB6" s="28"/>
      <c r="AC6" s="28"/>
      <c r="AD6" s="28"/>
      <c r="AE6" s="28"/>
      <c r="AF6" s="1"/>
    </row>
    <row r="7" spans="1:32" ht="43.5" customHeight="1" x14ac:dyDescent="0.2">
      <c r="A7" s="18">
        <v>3</v>
      </c>
      <c r="B7" s="83" t="s">
        <v>45</v>
      </c>
      <c r="C7" s="19"/>
      <c r="D7" s="19" t="s">
        <v>44</v>
      </c>
      <c r="E7" s="18" t="s">
        <v>46</v>
      </c>
      <c r="F7" s="20">
        <v>90</v>
      </c>
      <c r="G7" s="18">
        <v>157.49</v>
      </c>
      <c r="H7" s="23">
        <f t="shared" si="0"/>
        <v>14174.1</v>
      </c>
      <c r="I7" s="29"/>
      <c r="J7" s="29"/>
      <c r="K7" s="29"/>
      <c r="L7" s="29"/>
      <c r="M7" s="29"/>
      <c r="N7" s="29"/>
      <c r="O7" s="29"/>
      <c r="P7" s="29"/>
      <c r="Q7" s="29"/>
      <c r="R7" s="29"/>
      <c r="S7" s="29"/>
      <c r="T7" s="29"/>
      <c r="U7" s="29"/>
      <c r="V7" s="29"/>
      <c r="W7" s="29"/>
      <c r="X7" s="29"/>
      <c r="Y7" s="29"/>
      <c r="Z7" s="28"/>
      <c r="AA7" s="28"/>
      <c r="AB7" s="28"/>
      <c r="AC7" s="28"/>
      <c r="AD7" s="28"/>
      <c r="AE7" s="28"/>
      <c r="AF7" s="1"/>
    </row>
    <row r="8" spans="1:32" ht="24.75" customHeight="1" x14ac:dyDescent="0.2">
      <c r="A8" s="18">
        <v>4</v>
      </c>
      <c r="B8" s="83" t="s">
        <v>50</v>
      </c>
      <c r="C8" s="19" t="s">
        <v>47</v>
      </c>
      <c r="D8" s="19" t="s">
        <v>49</v>
      </c>
      <c r="E8" s="18" t="s">
        <v>48</v>
      </c>
      <c r="F8" s="20">
        <v>100</v>
      </c>
      <c r="G8" s="18">
        <v>6.66</v>
      </c>
      <c r="H8" s="23">
        <f t="shared" si="0"/>
        <v>666</v>
      </c>
      <c r="I8" s="29"/>
      <c r="J8" s="29"/>
      <c r="K8" s="29"/>
      <c r="L8" s="29"/>
      <c r="M8" s="29"/>
      <c r="N8" s="29"/>
      <c r="O8" s="29"/>
      <c r="P8" s="29"/>
      <c r="Q8" s="29"/>
      <c r="R8" s="29"/>
      <c r="S8" s="29"/>
      <c r="T8" s="29"/>
      <c r="U8" s="29"/>
      <c r="V8" s="29"/>
      <c r="W8" s="29"/>
      <c r="X8" s="29"/>
      <c r="Y8" s="29"/>
      <c r="Z8" s="28"/>
      <c r="AA8" s="28"/>
      <c r="AB8" s="28"/>
      <c r="AC8" s="28"/>
      <c r="AD8" s="28"/>
      <c r="AE8" s="28"/>
      <c r="AF8" s="1"/>
    </row>
    <row r="9" spans="1:32" ht="24.75" customHeight="1" x14ac:dyDescent="0.2">
      <c r="A9" s="18">
        <v>5</v>
      </c>
      <c r="B9" s="83" t="s">
        <v>53</v>
      </c>
      <c r="C9" s="19" t="s">
        <v>52</v>
      </c>
      <c r="D9" s="19" t="s">
        <v>51</v>
      </c>
      <c r="E9" s="18" t="s">
        <v>30</v>
      </c>
      <c r="F9" s="20">
        <v>4</v>
      </c>
      <c r="G9" s="18">
        <v>116.96</v>
      </c>
      <c r="H9" s="23">
        <f t="shared" si="0"/>
        <v>467.84</v>
      </c>
      <c r="I9" s="29"/>
      <c r="J9" s="29"/>
      <c r="K9" s="29"/>
      <c r="L9" s="29"/>
      <c r="M9" s="29"/>
      <c r="N9" s="29"/>
      <c r="O9" s="29"/>
      <c r="P9" s="29"/>
      <c r="Q9" s="29"/>
      <c r="R9" s="29"/>
      <c r="S9" s="29"/>
      <c r="T9" s="29"/>
      <c r="U9" s="29"/>
      <c r="V9" s="29"/>
      <c r="W9" s="29"/>
      <c r="X9" s="29"/>
      <c r="Y9" s="29"/>
      <c r="Z9" s="28"/>
      <c r="AA9" s="28"/>
      <c r="AB9" s="28"/>
      <c r="AC9" s="28"/>
      <c r="AD9" s="28"/>
      <c r="AE9" s="28"/>
      <c r="AF9" s="1"/>
    </row>
    <row r="10" spans="1:32" ht="24.75" customHeight="1" x14ac:dyDescent="0.2">
      <c r="A10" s="18">
        <v>6</v>
      </c>
      <c r="B10" s="83" t="s">
        <v>54</v>
      </c>
      <c r="C10" s="19" t="s">
        <v>56</v>
      </c>
      <c r="D10" s="19" t="s">
        <v>55</v>
      </c>
      <c r="E10" s="18" t="s">
        <v>23</v>
      </c>
      <c r="F10" s="20">
        <v>20</v>
      </c>
      <c r="G10" s="18">
        <v>129.66999999999999</v>
      </c>
      <c r="H10" s="23">
        <f t="shared" si="0"/>
        <v>2593.3999999999996</v>
      </c>
      <c r="I10" s="29"/>
      <c r="J10" s="29"/>
      <c r="K10" s="29"/>
      <c r="L10" s="29"/>
      <c r="M10" s="29"/>
      <c r="N10" s="29"/>
      <c r="O10" s="29"/>
      <c r="P10" s="29"/>
      <c r="Q10" s="29"/>
      <c r="R10" s="29"/>
      <c r="S10" s="29"/>
      <c r="T10" s="29"/>
      <c r="U10" s="29"/>
      <c r="V10" s="29"/>
      <c r="W10" s="29"/>
      <c r="X10" s="29"/>
      <c r="Y10" s="29"/>
      <c r="Z10" s="28"/>
      <c r="AA10" s="28"/>
      <c r="AB10" s="28"/>
      <c r="AC10" s="28"/>
      <c r="AD10" s="28"/>
      <c r="AE10" s="28"/>
      <c r="AF10" s="1"/>
    </row>
    <row r="11" spans="1:32" ht="27" customHeight="1" x14ac:dyDescent="0.2">
      <c r="A11" s="18">
        <v>7</v>
      </c>
      <c r="B11" s="84" t="s">
        <v>58</v>
      </c>
      <c r="C11" s="19"/>
      <c r="D11" s="19" t="s">
        <v>57</v>
      </c>
      <c r="E11" s="18" t="s">
        <v>23</v>
      </c>
      <c r="F11" s="18">
        <v>6</v>
      </c>
      <c r="G11" s="18">
        <v>437</v>
      </c>
      <c r="H11" s="23">
        <f t="shared" si="0"/>
        <v>2622</v>
      </c>
      <c r="I11" s="15"/>
      <c r="J11" s="15"/>
      <c r="K11" s="15"/>
      <c r="L11" s="15"/>
      <c r="M11" s="15"/>
      <c r="N11" s="15"/>
      <c r="O11" s="15"/>
      <c r="P11" s="15"/>
      <c r="Q11" s="15"/>
      <c r="R11" s="15"/>
      <c r="S11" s="15"/>
      <c r="T11" s="15"/>
      <c r="U11" s="15"/>
      <c r="V11" s="15"/>
      <c r="W11" s="15"/>
      <c r="X11" s="15"/>
      <c r="Y11" s="15"/>
      <c r="Z11" s="14"/>
      <c r="AA11" s="14"/>
      <c r="AB11" s="14"/>
      <c r="AC11" s="14"/>
      <c r="AD11" s="14"/>
      <c r="AE11" s="14"/>
      <c r="AF11" s="1"/>
    </row>
    <row r="12" spans="1:32" ht="12" customHeight="1" x14ac:dyDescent="0.2">
      <c r="A12" s="14"/>
      <c r="B12" s="14"/>
      <c r="C12" s="14"/>
      <c r="D12" s="14"/>
      <c r="E12" s="14"/>
      <c r="F12" s="14"/>
      <c r="G12" s="22"/>
      <c r="H12" s="23">
        <f>SUM(H5:H11)</f>
        <v>90109.54</v>
      </c>
      <c r="I12" s="15"/>
      <c r="J12" s="15"/>
      <c r="K12" s="15"/>
      <c r="L12" s="15"/>
      <c r="M12" s="15"/>
      <c r="N12" s="15"/>
      <c r="O12" s="15"/>
      <c r="P12" s="15"/>
      <c r="Q12" s="15"/>
      <c r="R12" s="15"/>
      <c r="S12" s="15"/>
      <c r="T12" s="15"/>
      <c r="U12" s="15"/>
      <c r="V12" s="15"/>
      <c r="W12" s="15"/>
      <c r="X12" s="15"/>
      <c r="Y12" s="15"/>
      <c r="Z12" s="14"/>
      <c r="AA12" s="14"/>
      <c r="AB12" s="14"/>
      <c r="AC12" s="14"/>
      <c r="AD12" s="14"/>
      <c r="AE12" s="14"/>
      <c r="AF12" s="1"/>
    </row>
    <row r="13" spans="1:32" x14ac:dyDescent="0.2">
      <c r="A13" s="67"/>
      <c r="B13" s="67"/>
      <c r="C13" s="67"/>
      <c r="D13" s="67"/>
      <c r="E13" s="67"/>
      <c r="F13" s="67"/>
      <c r="G13" s="67"/>
      <c r="H13" s="67"/>
      <c r="I13" s="67"/>
      <c r="J13" s="67"/>
      <c r="K13" s="67"/>
      <c r="L13" s="67"/>
      <c r="M13" s="67"/>
      <c r="N13" s="67"/>
      <c r="O13" s="67"/>
      <c r="P13" s="67"/>
      <c r="Q13" s="67"/>
      <c r="R13" s="67"/>
      <c r="S13" s="67"/>
      <c r="T13" s="67"/>
      <c r="U13" s="67"/>
      <c r="V13" s="67"/>
      <c r="W13" s="67"/>
      <c r="X13" s="67"/>
      <c r="Y13" s="67"/>
      <c r="Z13" s="67"/>
      <c r="AA13" s="67"/>
      <c r="AB13" s="67"/>
      <c r="AC13" s="5"/>
      <c r="AD13" s="5"/>
      <c r="AE13" s="1"/>
      <c r="AF13" s="1"/>
    </row>
    <row r="14" spans="1:32" customFormat="1" ht="90" customHeight="1" x14ac:dyDescent="0.25">
      <c r="B14" s="76" t="s">
        <v>38</v>
      </c>
      <c r="C14" s="76"/>
      <c r="D14" s="76"/>
      <c r="E14" s="76"/>
      <c r="F14" s="76"/>
      <c r="G14" s="76"/>
      <c r="H14" s="76"/>
      <c r="I14" s="76"/>
      <c r="J14" s="76"/>
      <c r="K14" s="76"/>
      <c r="L14" s="76"/>
      <c r="M14" s="76"/>
    </row>
    <row r="15" spans="1:32" customFormat="1" ht="21" customHeight="1" x14ac:dyDescent="0.25">
      <c r="B15" s="36"/>
      <c r="C15" s="36"/>
      <c r="D15" s="36"/>
      <c r="E15" s="36"/>
      <c r="F15" s="36"/>
      <c r="G15" s="36"/>
      <c r="H15" s="36"/>
      <c r="I15" s="36"/>
      <c r="J15" s="36"/>
      <c r="K15" s="36"/>
      <c r="L15" s="36"/>
      <c r="M15" s="36"/>
    </row>
    <row r="16" spans="1:32" customFormat="1" ht="42.75" customHeight="1" x14ac:dyDescent="0.25">
      <c r="A16" s="30" t="s">
        <v>1</v>
      </c>
      <c r="B16" s="52" t="s">
        <v>10</v>
      </c>
      <c r="C16" s="52"/>
      <c r="D16" s="27" t="s">
        <v>15</v>
      </c>
      <c r="E16" s="27" t="s">
        <v>2</v>
      </c>
      <c r="F16" s="27" t="s">
        <v>16</v>
      </c>
      <c r="G16" s="27" t="s">
        <v>17</v>
      </c>
      <c r="H16" s="27" t="s">
        <v>18</v>
      </c>
      <c r="I16" s="27" t="s">
        <v>19</v>
      </c>
      <c r="J16" s="27" t="s">
        <v>20</v>
      </c>
      <c r="K16" s="31" t="s">
        <v>21</v>
      </c>
      <c r="L16" s="16" t="s">
        <v>22</v>
      </c>
      <c r="Z16" s="27" t="s">
        <v>19</v>
      </c>
      <c r="AA16" s="27" t="s">
        <v>20</v>
      </c>
      <c r="AB16" s="47" t="s">
        <v>37</v>
      </c>
      <c r="AC16" s="16" t="s">
        <v>22</v>
      </c>
    </row>
    <row r="17" spans="1:33" customFormat="1" ht="36.75" customHeight="1" x14ac:dyDescent="0.25">
      <c r="A17" s="53">
        <v>1</v>
      </c>
      <c r="B17" s="53" t="s">
        <v>27</v>
      </c>
      <c r="C17" s="56" t="s">
        <v>28</v>
      </c>
      <c r="D17" s="53" t="s">
        <v>29</v>
      </c>
      <c r="E17" s="52" t="s">
        <v>30</v>
      </c>
      <c r="F17" s="32" t="s">
        <v>31</v>
      </c>
      <c r="G17" s="33">
        <v>241.27</v>
      </c>
      <c r="H17" s="74">
        <v>46.5</v>
      </c>
      <c r="I17" s="74">
        <v>15.19</v>
      </c>
      <c r="J17" s="74">
        <v>306.24</v>
      </c>
      <c r="K17" s="37">
        <v>1000</v>
      </c>
      <c r="L17" s="39">
        <f>J17*K17</f>
        <v>306240</v>
      </c>
      <c r="Z17" s="80">
        <v>15.19</v>
      </c>
      <c r="AA17" s="80">
        <v>306.24</v>
      </c>
      <c r="AB17" s="77">
        <v>20</v>
      </c>
      <c r="AC17" s="77">
        <f>AA17*AB17</f>
        <v>6124.8</v>
      </c>
    </row>
    <row r="18" spans="1:33" customFormat="1" ht="36" customHeight="1" x14ac:dyDescent="0.25">
      <c r="A18" s="54"/>
      <c r="B18" s="54"/>
      <c r="C18" s="57"/>
      <c r="D18" s="54"/>
      <c r="E18" s="52"/>
      <c r="F18" s="32" t="s">
        <v>32</v>
      </c>
      <c r="G18" s="33">
        <v>299.89</v>
      </c>
      <c r="H18" s="74"/>
      <c r="I18" s="74"/>
      <c r="J18" s="74"/>
      <c r="K18" s="38"/>
      <c r="L18" s="40"/>
      <c r="Z18" s="81"/>
      <c r="AA18" s="81"/>
      <c r="AB18" s="78"/>
      <c r="AC18" s="78"/>
    </row>
    <row r="19" spans="1:33" customFormat="1" ht="35.25" customHeight="1" x14ac:dyDescent="0.25">
      <c r="A19" s="54"/>
      <c r="B19" s="54"/>
      <c r="C19" s="57"/>
      <c r="D19" s="54"/>
      <c r="E19" s="52"/>
      <c r="F19" s="32" t="s">
        <v>33</v>
      </c>
      <c r="G19" s="33">
        <v>284.27</v>
      </c>
      <c r="H19" s="74"/>
      <c r="I19" s="74"/>
      <c r="J19" s="74"/>
      <c r="K19" s="38"/>
      <c r="L19" s="40"/>
      <c r="Z19" s="81"/>
      <c r="AA19" s="81"/>
      <c r="AB19" s="78"/>
      <c r="AC19" s="78"/>
    </row>
    <row r="20" spans="1:33" customFormat="1" ht="36.75" customHeight="1" x14ac:dyDescent="0.25">
      <c r="A20" s="54"/>
      <c r="B20" s="54"/>
      <c r="C20" s="57"/>
      <c r="D20" s="54"/>
      <c r="E20" s="52"/>
      <c r="F20" s="32" t="s">
        <v>34</v>
      </c>
      <c r="G20" s="33">
        <v>349</v>
      </c>
      <c r="H20" s="74"/>
      <c r="I20" s="74"/>
      <c r="J20" s="74"/>
      <c r="K20" s="37">
        <v>1000</v>
      </c>
      <c r="L20" s="39">
        <f>J20*K20</f>
        <v>0</v>
      </c>
      <c r="Z20" s="81"/>
      <c r="AA20" s="81"/>
      <c r="AB20" s="78"/>
      <c r="AC20" s="78"/>
    </row>
    <row r="21" spans="1:33" customFormat="1" ht="36" customHeight="1" x14ac:dyDescent="0.25">
      <c r="A21" s="54"/>
      <c r="B21" s="54"/>
      <c r="C21" s="57"/>
      <c r="D21" s="54"/>
      <c r="E21" s="52"/>
      <c r="F21" s="32" t="s">
        <v>35</v>
      </c>
      <c r="G21" s="33">
        <v>293</v>
      </c>
      <c r="H21" s="74"/>
      <c r="I21" s="74"/>
      <c r="J21" s="74"/>
      <c r="K21" s="38"/>
      <c r="L21" s="40"/>
      <c r="Z21" s="81"/>
      <c r="AA21" s="81"/>
      <c r="AB21" s="78"/>
      <c r="AC21" s="78"/>
    </row>
    <row r="22" spans="1:33" customFormat="1" ht="36.75" customHeight="1" x14ac:dyDescent="0.25">
      <c r="A22" s="55"/>
      <c r="B22" s="55"/>
      <c r="C22" s="58"/>
      <c r="D22" s="55"/>
      <c r="E22" s="52"/>
      <c r="F22" s="32" t="s">
        <v>36</v>
      </c>
      <c r="G22" s="33">
        <v>370</v>
      </c>
      <c r="H22" s="74"/>
      <c r="I22" s="74"/>
      <c r="J22" s="74"/>
      <c r="K22" s="38"/>
      <c r="L22" s="40"/>
      <c r="Z22" s="82"/>
      <c r="AA22" s="82"/>
      <c r="AB22" s="79"/>
      <c r="AC22" s="79"/>
    </row>
    <row r="23" spans="1:33" ht="14.25" customHeight="1" x14ac:dyDescent="0.25">
      <c r="A23" s="42"/>
      <c r="B23" s="43"/>
      <c r="C23" s="43"/>
      <c r="D23" s="43"/>
      <c r="E23" s="43"/>
      <c r="F23" s="43"/>
      <c r="G23" s="43"/>
      <c r="H23" s="43"/>
      <c r="I23" s="34"/>
      <c r="J23" s="34"/>
      <c r="K23" s="34"/>
      <c r="L23" s="35"/>
      <c r="M23" s="7"/>
      <c r="N23" s="7"/>
      <c r="O23" s="7"/>
      <c r="P23" s="7"/>
      <c r="Q23" s="7"/>
      <c r="R23" s="7"/>
      <c r="S23" s="7"/>
      <c r="T23" s="7"/>
      <c r="U23" s="7"/>
      <c r="V23" s="7"/>
      <c r="W23" s="7"/>
      <c r="X23" s="7"/>
      <c r="Y23" s="7"/>
      <c r="Z23" s="34"/>
      <c r="AA23" s="34"/>
      <c r="AB23" s="34"/>
      <c r="AC23" s="35"/>
      <c r="AD23" s="26"/>
      <c r="AE23" s="1"/>
      <c r="AF23" s="1"/>
    </row>
    <row r="24" spans="1:33" x14ac:dyDescent="0.2">
      <c r="A24" s="48" t="s">
        <v>24</v>
      </c>
      <c r="B24" s="49"/>
      <c r="C24" s="49"/>
      <c r="D24" s="49"/>
      <c r="E24" s="49"/>
      <c r="F24" s="49"/>
      <c r="G24" s="49"/>
      <c r="H24" s="49"/>
      <c r="I24" s="49"/>
      <c r="J24" s="49"/>
      <c r="K24" s="49"/>
      <c r="L24" s="49"/>
      <c r="M24" s="49"/>
      <c r="N24" s="49"/>
      <c r="O24" s="49"/>
      <c r="P24" s="49"/>
      <c r="Q24" s="49"/>
      <c r="R24" s="49"/>
      <c r="S24" s="49"/>
      <c r="T24" s="49"/>
      <c r="U24" s="49"/>
      <c r="V24" s="49"/>
      <c r="W24" s="49"/>
      <c r="X24" s="49"/>
      <c r="Y24" s="49"/>
      <c r="Z24" s="49"/>
      <c r="AA24" s="49"/>
      <c r="AB24" s="50"/>
      <c r="AC24" s="44">
        <f>AA17*AB17</f>
        <v>6124.8</v>
      </c>
      <c r="AD24" s="26"/>
      <c r="AE24" s="1"/>
      <c r="AF24" s="1"/>
    </row>
    <row r="25" spans="1:33" ht="15" x14ac:dyDescent="0.25">
      <c r="A25"/>
      <c r="B25" s="51" t="s">
        <v>25</v>
      </c>
      <c r="C25" s="51"/>
      <c r="D25" s="51"/>
      <c r="E25" s="51"/>
      <c r="F25" s="51"/>
      <c r="G25" s="46">
        <f>H12+AC24</f>
        <v>96234.34</v>
      </c>
      <c r="H25" s="45"/>
      <c r="I25"/>
      <c r="J25"/>
      <c r="K25"/>
      <c r="L25"/>
      <c r="M25" s="25"/>
      <c r="N25" s="25"/>
      <c r="O25" s="25"/>
      <c r="P25" s="25"/>
      <c r="Q25" s="25"/>
      <c r="R25" s="25"/>
      <c r="S25" s="25"/>
      <c r="T25" s="25"/>
      <c r="U25" s="25"/>
      <c r="V25" s="25"/>
      <c r="W25" s="25"/>
      <c r="X25" s="25"/>
      <c r="Y25" s="25"/>
      <c r="Z25" s="25"/>
      <c r="AA25" s="25"/>
      <c r="AB25" s="25"/>
      <c r="AC25" s="25"/>
      <c r="AD25" s="3"/>
      <c r="AE25" s="1"/>
      <c r="AF25" s="1"/>
    </row>
    <row r="26" spans="1:33" ht="38.25" customHeight="1" x14ac:dyDescent="0.2">
      <c r="A26" s="67" t="s">
        <v>5</v>
      </c>
      <c r="B26" s="67"/>
      <c r="C26" s="24"/>
      <c r="D26" s="24"/>
      <c r="E26" s="24"/>
      <c r="F26" s="24"/>
      <c r="G26" s="24"/>
      <c r="H26" s="24"/>
      <c r="I26" s="24"/>
      <c r="J26" s="24"/>
      <c r="K26" s="24"/>
      <c r="L26" s="24"/>
      <c r="M26" s="1"/>
      <c r="N26" s="1"/>
      <c r="O26" s="1"/>
      <c r="P26" s="1"/>
      <c r="Q26" s="1"/>
      <c r="R26" s="1"/>
      <c r="S26" s="1"/>
      <c r="T26" s="1"/>
      <c r="U26" s="1"/>
      <c r="V26" s="1"/>
      <c r="W26" s="1"/>
      <c r="X26" s="1"/>
      <c r="Y26" s="1"/>
      <c r="Z26" s="3"/>
      <c r="AA26" s="3"/>
      <c r="AB26" s="6"/>
      <c r="AC26" s="6"/>
      <c r="AD26" s="2"/>
      <c r="AF26" s="41"/>
      <c r="AG26" s="41"/>
    </row>
    <row r="27" spans="1:33" x14ac:dyDescent="0.2">
      <c r="A27" s="68" t="s">
        <v>7</v>
      </c>
      <c r="B27" s="69"/>
      <c r="C27" s="70"/>
      <c r="D27" s="1"/>
      <c r="E27" s="3"/>
      <c r="F27" s="3"/>
      <c r="G27" s="1"/>
      <c r="H27" s="1"/>
      <c r="I27" s="1"/>
      <c r="J27" s="1"/>
      <c r="K27" s="1"/>
      <c r="L27" s="1"/>
      <c r="M27" s="2"/>
      <c r="N27" s="2"/>
      <c r="O27" s="2"/>
      <c r="P27" s="2"/>
      <c r="Q27" s="2"/>
      <c r="R27" s="2"/>
      <c r="S27" s="2"/>
      <c r="T27" s="2"/>
      <c r="U27" s="2"/>
      <c r="V27" s="2"/>
      <c r="W27" s="2"/>
      <c r="X27" s="2"/>
      <c r="Y27" s="2"/>
      <c r="Z27" s="2"/>
      <c r="AA27" s="2"/>
      <c r="AB27" s="2"/>
      <c r="AC27" s="2"/>
      <c r="AD27" s="2"/>
      <c r="AF27" s="41"/>
      <c r="AG27" s="41"/>
    </row>
    <row r="28" spans="1:33" x14ac:dyDescent="0.2">
      <c r="A28" s="71"/>
      <c r="B28" s="72"/>
      <c r="C28" s="73"/>
      <c r="D28" s="9"/>
      <c r="E28" s="10"/>
      <c r="F28" s="10"/>
      <c r="G28" s="11"/>
      <c r="H28" s="1"/>
      <c r="I28" s="1"/>
      <c r="J28" s="1"/>
      <c r="K28" s="1"/>
      <c r="L28" s="1"/>
      <c r="M28" s="2"/>
      <c r="N28" s="2"/>
      <c r="O28" s="2"/>
      <c r="P28" s="2"/>
      <c r="Q28" s="2"/>
      <c r="R28" s="2"/>
      <c r="S28" s="2"/>
      <c r="T28" s="2"/>
      <c r="U28" s="2"/>
      <c r="V28" s="2"/>
      <c r="W28" s="2"/>
      <c r="X28" s="2"/>
      <c r="Y28" s="2"/>
      <c r="Z28" s="2"/>
      <c r="AA28" s="2"/>
      <c r="AB28" s="2"/>
      <c r="AC28" s="2"/>
      <c r="AD28" s="2"/>
    </row>
    <row r="29" spans="1:33" x14ac:dyDescent="0.2">
      <c r="A29" s="59" t="s">
        <v>3</v>
      </c>
      <c r="B29" s="60"/>
      <c r="C29" s="61"/>
      <c r="D29" s="62"/>
      <c r="E29" s="63"/>
      <c r="F29" s="63"/>
      <c r="G29" s="11"/>
      <c r="H29" s="1"/>
      <c r="I29" s="1"/>
      <c r="J29" s="1"/>
      <c r="K29" s="1"/>
      <c r="L29" s="1"/>
      <c r="M29" s="2"/>
      <c r="N29" s="2"/>
      <c r="O29" s="2"/>
      <c r="P29" s="2"/>
      <c r="Q29" s="2"/>
      <c r="R29" s="2"/>
      <c r="S29" s="2"/>
      <c r="T29" s="2"/>
      <c r="U29" s="2"/>
      <c r="V29" s="2"/>
      <c r="W29" s="2"/>
      <c r="X29" s="2"/>
      <c r="Y29" s="2"/>
      <c r="Z29" s="2"/>
      <c r="AA29" s="2"/>
      <c r="AB29" s="2"/>
      <c r="AC29" s="2"/>
      <c r="AD29" s="2"/>
    </row>
    <row r="30" spans="1:33" x14ac:dyDescent="0.2">
      <c r="A30" s="64" t="s">
        <v>6</v>
      </c>
      <c r="B30" s="65"/>
      <c r="C30" s="66"/>
      <c r="D30" s="9"/>
      <c r="E30" s="10"/>
      <c r="F30" s="10"/>
      <c r="G30" s="11"/>
      <c r="H30" s="1"/>
      <c r="I30" s="1"/>
      <c r="J30" s="1"/>
      <c r="K30" s="1"/>
      <c r="L30" s="1"/>
      <c r="M30" s="2"/>
      <c r="N30" s="2"/>
      <c r="O30" s="2"/>
      <c r="P30" s="2"/>
      <c r="Q30" s="2"/>
      <c r="R30" s="2"/>
      <c r="S30" s="2"/>
      <c r="T30" s="2"/>
      <c r="U30" s="2"/>
      <c r="V30" s="2"/>
      <c r="W30" s="2"/>
      <c r="X30" s="2"/>
      <c r="Y30" s="2"/>
      <c r="Z30" s="2"/>
      <c r="AA30" s="2"/>
      <c r="AB30" s="2"/>
      <c r="AC30" s="2"/>
      <c r="AD30" s="2"/>
    </row>
    <row r="31" spans="1:33" x14ac:dyDescent="0.2">
      <c r="A31" s="64" t="s">
        <v>4</v>
      </c>
      <c r="B31" s="65"/>
      <c r="C31" s="66"/>
      <c r="D31" s="12"/>
      <c r="E31" s="13"/>
      <c r="F31" s="13"/>
      <c r="G31" s="13"/>
      <c r="H31" s="7"/>
      <c r="I31" s="7"/>
      <c r="J31" s="7"/>
      <c r="K31" s="7"/>
      <c r="L31" s="7"/>
      <c r="M31" s="2"/>
      <c r="N31" s="2"/>
      <c r="O31" s="2"/>
      <c r="P31" s="2"/>
      <c r="Q31" s="2"/>
      <c r="R31" s="2"/>
      <c r="S31" s="2"/>
      <c r="T31" s="2"/>
      <c r="U31" s="2"/>
      <c r="V31" s="2"/>
      <c r="W31" s="2"/>
      <c r="X31" s="2"/>
      <c r="Y31" s="2"/>
      <c r="Z31" s="2"/>
      <c r="AA31" s="2"/>
      <c r="AB31" s="2"/>
      <c r="AC31" s="2"/>
      <c r="AD31" s="2"/>
    </row>
    <row r="32" spans="1:33" x14ac:dyDescent="0.2">
      <c r="H32" s="4"/>
      <c r="I32" s="4"/>
      <c r="J32" s="4"/>
      <c r="K32" s="4"/>
      <c r="L32" s="2"/>
      <c r="M32" s="2"/>
      <c r="N32" s="2"/>
      <c r="O32" s="2"/>
      <c r="P32" s="2"/>
      <c r="Q32" s="2"/>
      <c r="R32" s="2"/>
      <c r="S32" s="2"/>
      <c r="T32" s="2"/>
      <c r="U32" s="2"/>
      <c r="V32" s="2"/>
      <c r="W32" s="2"/>
      <c r="X32" s="2"/>
      <c r="Y32" s="2"/>
      <c r="Z32" s="2"/>
      <c r="AA32" s="2"/>
      <c r="AB32" s="2"/>
      <c r="AC32" s="2"/>
      <c r="AD32" s="2"/>
    </row>
    <row r="33" spans="8:30" x14ac:dyDescent="0.2">
      <c r="H33" s="4"/>
      <c r="I33" s="4"/>
      <c r="J33" s="4"/>
      <c r="K33" s="4"/>
      <c r="L33" s="2"/>
      <c r="M33" s="2"/>
      <c r="N33" s="2"/>
      <c r="O33" s="2"/>
      <c r="P33" s="2"/>
      <c r="Q33" s="2"/>
      <c r="R33" s="2"/>
      <c r="S33" s="2"/>
      <c r="T33" s="2"/>
      <c r="U33" s="2"/>
      <c r="V33" s="2"/>
      <c r="W33" s="2"/>
      <c r="X33" s="2"/>
      <c r="Y33" s="2"/>
      <c r="Z33" s="2"/>
      <c r="AA33" s="2"/>
      <c r="AB33" s="2"/>
      <c r="AC33" s="2"/>
      <c r="AD33" s="2"/>
    </row>
    <row r="34" spans="8:30" x14ac:dyDescent="0.2">
      <c r="H34" s="4"/>
      <c r="I34" s="4"/>
      <c r="J34" s="4"/>
      <c r="K34" s="4"/>
      <c r="L34" s="2"/>
      <c r="M34" s="2"/>
      <c r="N34" s="2"/>
      <c r="O34" s="2"/>
      <c r="P34" s="2"/>
      <c r="Q34" s="2"/>
      <c r="R34" s="2"/>
      <c r="S34" s="2"/>
      <c r="T34" s="2"/>
      <c r="U34" s="2"/>
      <c r="V34" s="2"/>
      <c r="W34" s="2"/>
      <c r="X34" s="2"/>
      <c r="Y34" s="2"/>
      <c r="Z34" s="2"/>
      <c r="AA34" s="2"/>
      <c r="AB34" s="2"/>
      <c r="AC34" s="2"/>
      <c r="AD34" s="2"/>
    </row>
    <row r="35" spans="8:30" x14ac:dyDescent="0.2">
      <c r="H35" s="4"/>
      <c r="I35" s="4"/>
      <c r="J35" s="4"/>
      <c r="K35" s="4"/>
      <c r="L35" s="2"/>
      <c r="M35" s="2"/>
      <c r="N35" s="2"/>
      <c r="O35" s="2"/>
      <c r="P35" s="2"/>
      <c r="Q35" s="2"/>
      <c r="R35" s="2"/>
      <c r="S35" s="2"/>
      <c r="T35" s="2"/>
      <c r="U35" s="2"/>
      <c r="V35" s="2"/>
      <c r="W35" s="2"/>
      <c r="X35" s="2"/>
      <c r="Y35" s="2"/>
      <c r="Z35" s="2"/>
      <c r="AA35" s="2"/>
      <c r="AB35" s="2"/>
      <c r="AC35" s="2"/>
      <c r="AD35" s="2"/>
    </row>
    <row r="36" spans="8:30" x14ac:dyDescent="0.2">
      <c r="H36" s="4"/>
      <c r="I36" s="4"/>
      <c r="J36" s="4"/>
      <c r="K36" s="4"/>
      <c r="L36" s="2"/>
      <c r="M36" s="2"/>
      <c r="N36" s="2"/>
      <c r="O36" s="2"/>
      <c r="P36" s="2"/>
      <c r="Q36" s="2"/>
      <c r="R36" s="2"/>
      <c r="S36" s="2"/>
      <c r="T36" s="2"/>
      <c r="U36" s="2"/>
      <c r="V36" s="2"/>
      <c r="W36" s="2"/>
      <c r="X36" s="2"/>
      <c r="Y36" s="2"/>
      <c r="Z36" s="2"/>
      <c r="AA36" s="2"/>
      <c r="AB36" s="2"/>
      <c r="AC36" s="2"/>
      <c r="AD36" s="2"/>
    </row>
    <row r="37" spans="8:30" x14ac:dyDescent="0.2">
      <c r="H37" s="4"/>
      <c r="I37" s="4"/>
      <c r="J37" s="4"/>
      <c r="K37" s="4"/>
      <c r="L37" s="2"/>
      <c r="M37" s="2"/>
      <c r="N37" s="2"/>
      <c r="O37" s="2"/>
      <c r="P37" s="2"/>
      <c r="Q37" s="2"/>
      <c r="R37" s="2"/>
      <c r="S37" s="2"/>
      <c r="T37" s="2"/>
      <c r="U37" s="2"/>
      <c r="V37" s="2"/>
      <c r="W37" s="2"/>
      <c r="X37" s="2"/>
      <c r="Y37" s="2"/>
      <c r="Z37" s="2"/>
      <c r="AA37" s="2"/>
      <c r="AB37" s="2"/>
      <c r="AC37" s="2"/>
      <c r="AD37" s="2"/>
    </row>
    <row r="38" spans="8:30" x14ac:dyDescent="0.2">
      <c r="H38" s="4"/>
      <c r="I38" s="4"/>
      <c r="J38" s="4"/>
      <c r="K38" s="4"/>
      <c r="L38" s="2"/>
      <c r="M38" s="2"/>
      <c r="N38" s="2"/>
      <c r="O38" s="2"/>
      <c r="P38" s="2"/>
      <c r="Q38" s="2"/>
      <c r="R38" s="2"/>
      <c r="S38" s="2"/>
      <c r="T38" s="2"/>
      <c r="U38" s="2"/>
      <c r="V38" s="2"/>
      <c r="W38" s="2"/>
      <c r="X38" s="2"/>
      <c r="Y38" s="2"/>
      <c r="Z38" s="2"/>
      <c r="AA38" s="2"/>
      <c r="AB38" s="2"/>
      <c r="AC38" s="2"/>
      <c r="AD38" s="2"/>
    </row>
    <row r="39" spans="8:30" x14ac:dyDescent="0.2">
      <c r="H39" s="4"/>
      <c r="I39" s="4"/>
      <c r="J39" s="4"/>
      <c r="K39" s="4"/>
      <c r="L39" s="2"/>
      <c r="M39" s="2"/>
      <c r="N39" s="2"/>
      <c r="O39" s="2"/>
      <c r="P39" s="2"/>
      <c r="Q39" s="2"/>
      <c r="R39" s="2"/>
      <c r="S39" s="2"/>
      <c r="T39" s="2"/>
      <c r="U39" s="2"/>
      <c r="V39" s="2"/>
      <c r="W39" s="2"/>
      <c r="X39" s="2"/>
      <c r="Y39" s="2"/>
      <c r="Z39" s="2"/>
      <c r="AA39" s="2"/>
      <c r="AB39" s="2"/>
      <c r="AC39" s="2"/>
      <c r="AD39" s="2"/>
    </row>
    <row r="40" spans="8:30" x14ac:dyDescent="0.2">
      <c r="H40" s="4"/>
      <c r="I40" s="4"/>
      <c r="J40" s="4"/>
      <c r="K40" s="4"/>
      <c r="L40" s="2"/>
      <c r="M40" s="2"/>
      <c r="N40" s="2"/>
      <c r="O40" s="2"/>
      <c r="P40" s="2"/>
      <c r="Q40" s="2"/>
      <c r="R40" s="2"/>
      <c r="S40" s="2"/>
      <c r="T40" s="2"/>
      <c r="U40" s="2"/>
      <c r="V40" s="2"/>
      <c r="W40" s="2"/>
      <c r="X40" s="2"/>
      <c r="Y40" s="2"/>
      <c r="Z40" s="2"/>
      <c r="AA40" s="2"/>
      <c r="AB40" s="2"/>
      <c r="AC40" s="2"/>
      <c r="AD40" s="2"/>
    </row>
    <row r="41" spans="8:30" x14ac:dyDescent="0.2">
      <c r="H41" s="4"/>
      <c r="I41" s="4"/>
      <c r="J41" s="4"/>
      <c r="K41" s="4"/>
      <c r="L41" s="2"/>
      <c r="M41" s="2"/>
      <c r="N41" s="2"/>
      <c r="O41" s="2"/>
      <c r="P41" s="2"/>
      <c r="Q41" s="2"/>
      <c r="R41" s="2"/>
      <c r="S41" s="2"/>
      <c r="T41" s="2"/>
      <c r="U41" s="2"/>
      <c r="V41" s="2"/>
      <c r="W41" s="2"/>
      <c r="X41" s="2"/>
      <c r="Y41" s="2"/>
      <c r="Z41" s="2"/>
      <c r="AA41" s="2"/>
      <c r="AB41" s="2"/>
      <c r="AC41" s="2"/>
      <c r="AD41" s="2"/>
    </row>
    <row r="42" spans="8:30" x14ac:dyDescent="0.2">
      <c r="H42" s="4"/>
      <c r="I42" s="4"/>
      <c r="J42" s="4"/>
      <c r="K42" s="4"/>
      <c r="L42" s="2"/>
      <c r="M42" s="2"/>
      <c r="N42" s="2"/>
      <c r="O42" s="2"/>
      <c r="P42" s="2"/>
      <c r="Q42" s="2"/>
      <c r="R42" s="2"/>
      <c r="S42" s="2"/>
      <c r="T42" s="2"/>
      <c r="U42" s="2"/>
      <c r="V42" s="2"/>
      <c r="W42" s="2"/>
      <c r="X42" s="2"/>
      <c r="Y42" s="2"/>
      <c r="Z42" s="2"/>
      <c r="AA42" s="2"/>
      <c r="AB42" s="2"/>
      <c r="AC42" s="2"/>
      <c r="AD42" s="2"/>
    </row>
    <row r="43" spans="8:30" x14ac:dyDescent="0.2">
      <c r="H43" s="4"/>
      <c r="I43" s="4"/>
      <c r="J43" s="4"/>
      <c r="K43" s="4"/>
      <c r="L43" s="2"/>
      <c r="M43" s="2"/>
      <c r="N43" s="2"/>
      <c r="O43" s="2"/>
      <c r="P43" s="2"/>
      <c r="Q43" s="2"/>
      <c r="R43" s="2"/>
      <c r="S43" s="2"/>
      <c r="T43" s="2"/>
      <c r="U43" s="2"/>
      <c r="V43" s="2"/>
      <c r="W43" s="2"/>
      <c r="X43" s="2"/>
      <c r="Y43" s="2"/>
      <c r="Z43" s="2"/>
      <c r="AA43" s="2"/>
      <c r="AB43" s="2"/>
      <c r="AC43" s="2"/>
      <c r="AD43" s="2"/>
    </row>
    <row r="44" spans="8:30" x14ac:dyDescent="0.2">
      <c r="H44" s="4"/>
      <c r="I44" s="4"/>
      <c r="J44" s="4"/>
      <c r="K44" s="4"/>
      <c r="L44" s="2"/>
      <c r="M44" s="2"/>
      <c r="N44" s="2"/>
      <c r="O44" s="2"/>
      <c r="P44" s="2"/>
      <c r="Q44" s="2"/>
      <c r="R44" s="2"/>
      <c r="S44" s="2"/>
      <c r="T44" s="2"/>
      <c r="U44" s="2"/>
      <c r="V44" s="2"/>
      <c r="W44" s="2"/>
      <c r="X44" s="2"/>
      <c r="Y44" s="2"/>
      <c r="Z44" s="2"/>
      <c r="AA44" s="2"/>
      <c r="AB44" s="2"/>
      <c r="AC44" s="2"/>
      <c r="AD44" s="2"/>
    </row>
    <row r="45" spans="8:30" x14ac:dyDescent="0.2">
      <c r="H45" s="4"/>
      <c r="I45" s="4"/>
      <c r="J45" s="4"/>
      <c r="K45" s="4"/>
      <c r="L45" s="2"/>
      <c r="M45" s="2"/>
      <c r="N45" s="2"/>
      <c r="O45" s="2"/>
      <c r="P45" s="2"/>
      <c r="Q45" s="2"/>
      <c r="R45" s="2"/>
      <c r="S45" s="2"/>
      <c r="T45" s="2"/>
      <c r="U45" s="2"/>
      <c r="V45" s="2"/>
      <c r="W45" s="2"/>
      <c r="X45" s="2"/>
      <c r="Y45" s="2"/>
      <c r="Z45" s="2"/>
      <c r="AA45" s="2"/>
      <c r="AB45" s="2"/>
      <c r="AC45" s="2"/>
    </row>
    <row r="46" spans="8:30" x14ac:dyDescent="0.2">
      <c r="H46" s="4"/>
      <c r="I46" s="4"/>
      <c r="J46" s="4"/>
      <c r="K46" s="4"/>
      <c r="L46" s="2"/>
      <c r="M46" s="2"/>
      <c r="N46" s="2"/>
      <c r="O46" s="2"/>
      <c r="P46" s="2"/>
      <c r="Q46" s="2"/>
      <c r="R46" s="2"/>
      <c r="S46" s="2"/>
      <c r="T46" s="2"/>
      <c r="U46" s="2"/>
      <c r="V46" s="2"/>
      <c r="W46" s="2"/>
      <c r="X46" s="2"/>
      <c r="Y46" s="2"/>
      <c r="Z46" s="2"/>
      <c r="AA46" s="2"/>
      <c r="AB46" s="2"/>
      <c r="AC46" s="2"/>
    </row>
    <row r="47" spans="8:30" x14ac:dyDescent="0.2">
      <c r="H47" s="4"/>
      <c r="I47" s="4"/>
      <c r="J47" s="4"/>
      <c r="K47" s="4"/>
      <c r="L47" s="2"/>
      <c r="M47" s="2"/>
      <c r="N47" s="2"/>
      <c r="O47" s="2"/>
      <c r="P47" s="2"/>
      <c r="Q47" s="2"/>
      <c r="R47" s="2"/>
      <c r="S47" s="2"/>
      <c r="T47" s="2"/>
      <c r="U47" s="2"/>
      <c r="V47" s="2"/>
      <c r="W47" s="2"/>
      <c r="X47" s="2"/>
      <c r="Y47" s="2"/>
      <c r="Z47" s="2"/>
      <c r="AA47" s="2"/>
      <c r="AB47" s="2"/>
      <c r="AC47" s="2"/>
    </row>
    <row r="48" spans="8:30" x14ac:dyDescent="0.2">
      <c r="H48" s="4"/>
      <c r="I48" s="4"/>
      <c r="J48" s="4"/>
      <c r="K48" s="4"/>
      <c r="L48" s="2"/>
      <c r="M48" s="2"/>
      <c r="N48" s="2"/>
      <c r="O48" s="2"/>
      <c r="P48" s="2"/>
      <c r="Q48" s="2"/>
      <c r="R48" s="2"/>
      <c r="S48" s="2"/>
      <c r="T48" s="2"/>
      <c r="U48" s="2"/>
      <c r="V48" s="2"/>
      <c r="W48" s="2"/>
      <c r="X48" s="2"/>
      <c r="Y48" s="2"/>
      <c r="Z48" s="2"/>
      <c r="AA48" s="2"/>
      <c r="AB48" s="2"/>
      <c r="AC48" s="2"/>
    </row>
    <row r="49" spans="8:29" x14ac:dyDescent="0.2">
      <c r="H49" s="4"/>
      <c r="I49" s="4"/>
      <c r="J49" s="4"/>
      <c r="K49" s="4"/>
      <c r="L49" s="2"/>
      <c r="M49" s="2"/>
      <c r="N49" s="2"/>
      <c r="O49" s="2"/>
      <c r="P49" s="2"/>
      <c r="Q49" s="2"/>
      <c r="R49" s="2"/>
      <c r="S49" s="2"/>
      <c r="T49" s="2"/>
      <c r="U49" s="2"/>
      <c r="V49" s="2"/>
      <c r="W49" s="2"/>
      <c r="X49" s="2"/>
      <c r="Y49" s="2"/>
      <c r="Z49" s="2"/>
      <c r="AA49" s="2"/>
      <c r="AB49" s="2"/>
      <c r="AC49" s="2"/>
    </row>
    <row r="50" spans="8:29" x14ac:dyDescent="0.2">
      <c r="H50" s="4"/>
      <c r="I50" s="4"/>
      <c r="J50" s="4"/>
      <c r="K50" s="4"/>
      <c r="L50" s="2"/>
    </row>
    <row r="51" spans="8:29" x14ac:dyDescent="0.2">
      <c r="H51" s="4"/>
      <c r="I51" s="4"/>
      <c r="J51" s="4"/>
      <c r="K51" s="4"/>
      <c r="L51" s="2"/>
    </row>
    <row r="52" spans="8:29" x14ac:dyDescent="0.2">
      <c r="H52" s="4"/>
      <c r="I52" s="4"/>
      <c r="J52" s="4"/>
      <c r="K52" s="4"/>
      <c r="L52" s="2"/>
    </row>
    <row r="53" spans="8:29" x14ac:dyDescent="0.2">
      <c r="H53" s="4"/>
      <c r="I53" s="4"/>
      <c r="J53" s="4"/>
      <c r="K53" s="4"/>
      <c r="L53" s="2"/>
    </row>
    <row r="54" spans="8:29" x14ac:dyDescent="0.2">
      <c r="H54" s="4"/>
      <c r="I54" s="4"/>
      <c r="J54" s="4"/>
      <c r="K54" s="4"/>
      <c r="L54" s="2"/>
    </row>
    <row r="55" spans="8:29" x14ac:dyDescent="0.2">
      <c r="H55" s="4"/>
      <c r="I55" s="4"/>
      <c r="J55" s="4"/>
      <c r="K55" s="4"/>
      <c r="L55" s="2"/>
    </row>
  </sheetData>
  <mergeCells count="26">
    <mergeCell ref="A1:AE1"/>
    <mergeCell ref="B2:AA2"/>
    <mergeCell ref="A13:AB13"/>
    <mergeCell ref="B16:C16"/>
    <mergeCell ref="H17:H22"/>
    <mergeCell ref="B14:M14"/>
    <mergeCell ref="AC17:AC22"/>
    <mergeCell ref="AB17:AB22"/>
    <mergeCell ref="AA17:AA22"/>
    <mergeCell ref="Z17:Z22"/>
    <mergeCell ref="A29:C29"/>
    <mergeCell ref="D29:F29"/>
    <mergeCell ref="A30:C30"/>
    <mergeCell ref="A31:C31"/>
    <mergeCell ref="A26:B26"/>
    <mergeCell ref="A27:C27"/>
    <mergeCell ref="A28:C28"/>
    <mergeCell ref="A24:AB24"/>
    <mergeCell ref="B25:F25"/>
    <mergeCell ref="E17:E22"/>
    <mergeCell ref="A17:A22"/>
    <mergeCell ref="B17:B22"/>
    <mergeCell ref="C17:C22"/>
    <mergeCell ref="D17:D22"/>
    <mergeCell ref="I17:I22"/>
    <mergeCell ref="J17:J22"/>
  </mergeCells>
  <phoneticPr fontId="4" type="noConversion"/>
  <conditionalFormatting sqref="F16:G16">
    <cfRule type="cellIs" dxfId="1" priority="21" operator="equal">
      <formula>"-"</formula>
    </cfRule>
  </conditionalFormatting>
  <conditionalFormatting sqref="F17:G22">
    <cfRule type="cellIs" dxfId="0" priority="1" operator="equal">
      <formula>"-"</formula>
    </cfRule>
  </conditionalFormatting>
  <pageMargins left="0.25" right="0.25" top="0.75" bottom="0.75" header="0.3" footer="0.3"/>
  <pageSetup paperSize="9" scale="55" fitToHeight="0" orientation="landscape"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Аюпов Дамир Айратович</dc:creator>
  <cp:lastModifiedBy>user</cp:lastModifiedBy>
  <cp:revision>13</cp:revision>
  <cp:lastPrinted>2026-05-20T09:38:49Z</cp:lastPrinted>
  <dcterms:created xsi:type="dcterms:W3CDTF">2014-01-17T11:35:00Z</dcterms:created>
  <dcterms:modified xsi:type="dcterms:W3CDTF">2026-06-08T09:12:53Z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Generator">
    <vt:lpwstr>NPOI</vt:lpwstr>
  </property>
  <property fmtid="{D5CDD505-2E9C-101B-9397-08002B2CF9AE}" pid="5" name="Generator Version">
    <vt:lpwstr>2.4.1</vt:lpwstr>
  </property>
  <property fmtid="{D5CDD505-2E9C-101B-9397-08002B2CF9AE}" pid="6" name="HyperlinksChanged">
    <vt:bool>false</vt:bool>
  </property>
  <property fmtid="{D5CDD505-2E9C-101B-9397-08002B2CF9AE}" pid="7" name="KSOProductBuildVer">
    <vt:lpwstr>1049-11.2.0.9718</vt:lpwstr>
  </property>
  <property fmtid="{D5CDD505-2E9C-101B-9397-08002B2CF9AE}" pid="8" name="LinksUpToDate">
    <vt:bool>false</vt:bool>
  </property>
  <property fmtid="{D5CDD505-2E9C-101B-9397-08002B2CF9AE}" pid="9" name="ScaleCrop">
    <vt:bool>false</vt:bool>
  </property>
  <property fmtid="{D5CDD505-2E9C-101B-9397-08002B2CF9AE}" pid="10" name="ShareDoc">
    <vt:bool>false</vt:bool>
  </property>
</Properties>
</file>