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iterateDelta="1E-4"/>
</workbook>
</file>

<file path=xl/calcChain.xml><?xml version="1.0" encoding="utf-8"?>
<calcChain xmlns="http://schemas.openxmlformats.org/spreadsheetml/2006/main">
  <c r="M10" i="1" l="1"/>
  <c r="J10" i="1"/>
  <c r="N10" i="1" l="1"/>
  <c r="K10" i="1"/>
  <c r="L10" i="1" s="1"/>
  <c r="N11" i="1" l="1"/>
  <c r="B9" i="1" l="1"/>
</calcChain>
</file>

<file path=xl/sharedStrings.xml><?xml version="1.0" encoding="utf-8"?>
<sst xmlns="http://schemas.openxmlformats.org/spreadsheetml/2006/main" count="30" uniqueCount="30">
  <si>
    <t>Расчет начальной (максимальной) цены контракта</t>
  </si>
  <si>
    <t>Единица измерения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</si>
  <si>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</si>
  <si>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</si>
  <si>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</si>
  <si>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</si>
  <si>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</si>
  <si>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</si>
  <si>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</si>
  <si>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</si>
  <si>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</si>
  <si>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</si>
  <si>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№ п/п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</si>
  <si>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</si>
  <si>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</si>
  <si>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15.06.2016*, (руб.)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</si>
  <si>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 (действующая редакция).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</si>
  <si>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</si>
  <si>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Наименование  товара </t>
  </si>
  <si>
    <t>НМЦК, (руб.)</t>
  </si>
  <si>
    <t>Расчетная цена за ед., (руб)</t>
  </si>
  <si>
    <t>Объем поставки</t>
  </si>
  <si>
    <t>штука</t>
  </si>
  <si>
    <t xml:space="preserve">вх. № 506 от 25.05.2026
</t>
  </si>
  <si>
    <t xml:space="preserve">вх. № 507 от 25.05.2026
</t>
  </si>
  <si>
    <t xml:space="preserve">вх. № 508 от 25.05.2026
</t>
  </si>
  <si>
    <t>14.12.22.110</t>
  </si>
  <si>
    <t>Брюки женские профессиональные</t>
  </si>
  <si>
    <t>Дата подготовки обоснования НМЦК: 17.06.2026 года</t>
  </si>
  <si>
    <t>Наименование объекта закупки: Поставка брюк женских профессиональных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</si>
</sst>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0" fillId="0" borderId="0"/>
    <xf numFmtId="0" fontId="12" fillId="0" borderId="0"/>
  </cellStyleXfs>
  <cellXfs count="62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 applyAlignme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5">
    <cellStyle name="Excel Built-in Normal" xfId="4"/>
    <cellStyle name="Обычный" xfId="0" builtinId="0"/>
    <cellStyle name="Обычный 10 2 2 2 2 2 2 2 5" xfId="2"/>
    <cellStyle name="Обычный 2" xfId="3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6</xdr:row>
      <xdr:rowOff>914400</xdr:rowOff>
    </xdr:from>
    <xdr:to>
      <xdr:col>10</xdr:col>
      <xdr:colOff>609600</xdr:colOff>
      <xdr:row>6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topLeftCell="A4" workbookViewId="0">
      <selection activeCell="A5" sqref="A5"/>
    </sheetView>
  </sheetViews>
  <sheetFormatPr defaultRowHeight="15" x14ac:dyDescent="0.25"/>
  <cols>
    <col min="1" max="1" width="5.7109375" customWidth="1"/>
    <col min="2" max="2" width="36" customWidth="1"/>
    <col min="3" max="3" width="13.140625" customWidth="1"/>
    <col min="4" max="4" width="10.7109375" customWidth="1"/>
    <col min="5" max="5" width="14.28515625" customWidth="1"/>
    <col min="6" max="6" width="15.85546875" customWidth="1"/>
    <col min="7" max="7" width="13" customWidth="1"/>
    <col min="8" max="8" width="12.28515625" customWidth="1"/>
    <col min="9" max="9" width="13.28515625" customWidth="1"/>
    <col min="10" max="10" width="14.7109375" customWidth="1"/>
    <col min="11" max="11" width="14.140625" customWidth="1"/>
    <col min="12" max="12" width="14.28515625" customWidth="1"/>
    <col min="13" max="13" width="14.42578125" customWidth="1"/>
    <col min="14" max="14" width="16" customWidth="1"/>
  </cols>
  <sheetData>
    <row r="1" spans="1:14" x14ac:dyDescent="0.25">
      <c r="A1" s="41"/>
      <c r="B1" s="41"/>
      <c r="C1" s="41"/>
      <c r="D1" s="41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25">
      <c r="A2" s="43" t="s">
        <v>0</v>
      </c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x14ac:dyDescent="0.25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46" t="s">
        <v>29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46.5" customHeight="1" x14ac:dyDescent="0.25">
      <c r="A6" s="47" t="s">
        <v>12</v>
      </c>
      <c r="B6" s="47" t="s">
        <v>18</v>
      </c>
      <c r="C6" s="49" t="s">
        <v>21</v>
      </c>
      <c r="D6" s="49" t="s">
        <v>1</v>
      </c>
      <c r="E6" s="47" t="s">
        <v>2</v>
      </c>
      <c r="F6" s="50" t="s">
        <v>15</v>
      </c>
      <c r="G6" s="39" t="s">
        <v>3</v>
      </c>
      <c r="H6" s="40"/>
      <c r="I6" s="40"/>
      <c r="J6" s="53" t="s">
        <v>4</v>
      </c>
      <c r="K6" s="53"/>
      <c r="L6" s="53"/>
      <c r="M6" s="54" t="s">
        <v>20</v>
      </c>
      <c r="N6" s="57" t="s">
        <v>19</v>
      </c>
    </row>
    <row r="7" spans="1:14" ht="60.75" customHeight="1" x14ac:dyDescent="0.25">
      <c r="A7" s="48"/>
      <c r="B7" s="48"/>
      <c r="C7" s="48"/>
      <c r="D7" s="48"/>
      <c r="E7" s="48"/>
      <c r="F7" s="51"/>
      <c r="G7" s="6" t="s">
        <v>5</v>
      </c>
      <c r="H7" s="6" t="s">
        <v>6</v>
      </c>
      <c r="I7" s="6" t="s">
        <v>7</v>
      </c>
      <c r="J7" s="60" t="s">
        <v>8</v>
      </c>
      <c r="K7" s="60" t="s">
        <v>9</v>
      </c>
      <c r="L7" s="60" t="s">
        <v>13</v>
      </c>
      <c r="M7" s="55"/>
      <c r="N7" s="58"/>
    </row>
    <row r="8" spans="1:14" ht="51.75" customHeight="1" x14ac:dyDescent="0.25">
      <c r="A8" s="48"/>
      <c r="B8" s="48"/>
      <c r="C8" s="48"/>
      <c r="D8" s="48"/>
      <c r="E8" s="48"/>
      <c r="F8" s="52"/>
      <c r="G8" s="22" t="s">
        <v>23</v>
      </c>
      <c r="H8" s="23" t="s">
        <v>24</v>
      </c>
      <c r="I8" s="23" t="s">
        <v>25</v>
      </c>
      <c r="J8" s="61"/>
      <c r="K8" s="61"/>
      <c r="L8" s="61"/>
      <c r="M8" s="56"/>
      <c r="N8" s="59"/>
    </row>
    <row r="9" spans="1:14" x14ac:dyDescent="0.25">
      <c r="A9" s="7">
        <v>1</v>
      </c>
      <c r="B9" s="7">
        <f>+A9+1</f>
        <v>2</v>
      </c>
      <c r="C9" s="7">
        <v>3</v>
      </c>
      <c r="D9" s="8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26">
        <v>10</v>
      </c>
      <c r="K9" s="7">
        <v>11</v>
      </c>
      <c r="L9" s="7">
        <v>12</v>
      </c>
      <c r="M9" s="7">
        <v>13</v>
      </c>
      <c r="N9" s="8">
        <v>14</v>
      </c>
    </row>
    <row r="10" spans="1:14" ht="41.25" customHeight="1" x14ac:dyDescent="0.25">
      <c r="A10" s="14">
        <v>1</v>
      </c>
      <c r="B10" s="20" t="s">
        <v>27</v>
      </c>
      <c r="C10" s="28">
        <v>143</v>
      </c>
      <c r="D10" s="20" t="s">
        <v>22</v>
      </c>
      <c r="E10" s="14" t="s">
        <v>26</v>
      </c>
      <c r="F10" s="27"/>
      <c r="G10" s="30">
        <v>2770</v>
      </c>
      <c r="H10" s="31">
        <v>2800</v>
      </c>
      <c r="I10" s="30">
        <v>2810</v>
      </c>
      <c r="J10" s="29">
        <f t="shared" ref="J10" si="0">AVERAGE(G10:I10)</f>
        <v>2793.3333333333335</v>
      </c>
      <c r="K10" s="25">
        <f t="shared" ref="K10" si="1">STDEV(G10:I10)</f>
        <v>20.816659994661325</v>
      </c>
      <c r="L10" s="15">
        <f t="shared" ref="L10" si="2">K10/J10</f>
        <v>7.4522649145565599E-3</v>
      </c>
      <c r="M10" s="24">
        <f t="shared" ref="M10" si="3">MIN(F10:I10)</f>
        <v>2770</v>
      </c>
      <c r="N10" s="21">
        <f t="shared" ref="N10" si="4">C10*M10</f>
        <v>396110</v>
      </c>
    </row>
    <row r="11" spans="1:14" x14ac:dyDescent="0.25">
      <c r="A11" s="34" t="s">
        <v>10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6"/>
      <c r="N11" s="21">
        <f>SUM(N10:N10)</f>
        <v>396110</v>
      </c>
    </row>
    <row r="12" spans="1:14" ht="18" customHeight="1" x14ac:dyDescent="0.25">
      <c r="A12" s="5"/>
      <c r="B12" s="9"/>
      <c r="C12" s="10"/>
      <c r="D12" s="11"/>
      <c r="E12" s="5"/>
      <c r="F12" s="12"/>
      <c r="G12" s="5"/>
      <c r="H12" s="5"/>
      <c r="I12" s="5"/>
      <c r="J12" s="13"/>
      <c r="K12" s="13"/>
      <c r="L12" s="13"/>
      <c r="M12" s="13"/>
      <c r="N12" s="13"/>
    </row>
    <row r="13" spans="1:14" ht="30" customHeight="1" x14ac:dyDescent="0.25">
      <c r="A13" s="37" t="s">
        <v>11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1:14" ht="48" customHeight="1" x14ac:dyDescent="0.25">
      <c r="A14" s="37" t="s">
        <v>17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1:14" s="19" customFormat="1" ht="42" customHeight="1" x14ac:dyDescent="0.25">
      <c r="A15" s="38" t="s">
        <v>14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</row>
    <row r="16" spans="1:14" ht="60" customHeight="1" x14ac:dyDescent="0.25">
      <c r="A16" s="37" t="s">
        <v>16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ht="22.5" customHeight="1" x14ac:dyDescent="0.25">
      <c r="A17" s="32" t="s">
        <v>28</v>
      </c>
      <c r="B17" s="33"/>
      <c r="C17" s="33"/>
      <c r="D17" s="33"/>
      <c r="E17" s="16"/>
      <c r="F17" s="17"/>
      <c r="G17" s="16"/>
      <c r="H17" s="16"/>
      <c r="I17" s="16"/>
      <c r="J17" s="18"/>
      <c r="K17" s="18"/>
      <c r="L17" s="18"/>
      <c r="M17" s="18"/>
      <c r="N17" s="18"/>
    </row>
  </sheetData>
  <mergeCells count="22">
    <mergeCell ref="G6:I6"/>
    <mergeCell ref="A1:N1"/>
    <mergeCell ref="A2:N2"/>
    <mergeCell ref="A4:N4"/>
    <mergeCell ref="A6:A8"/>
    <mergeCell ref="B6:B8"/>
    <mergeCell ref="C6:C8"/>
    <mergeCell ref="D6:D8"/>
    <mergeCell ref="E6:E8"/>
    <mergeCell ref="F6:F8"/>
    <mergeCell ref="J6:L6"/>
    <mergeCell ref="M6:M8"/>
    <mergeCell ref="N6:N8"/>
    <mergeCell ref="J7:J8"/>
    <mergeCell ref="K7:K8"/>
    <mergeCell ref="L7:L8"/>
    <mergeCell ref="A17:D17"/>
    <mergeCell ref="A11:M11"/>
    <mergeCell ref="A13:N13"/>
    <mergeCell ref="A14:N14"/>
    <mergeCell ref="A15:N15"/>
    <mergeCell ref="A16:N16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2026-06-17T11:59:47Z</dcterms:modified>
</cp:coreProperties>
</file>