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4F2571DA-0E63-49D6-BDD3-45D38CE1E3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Area" localSheetId="0">Лист1!$A$1:$N$17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" i="1" l="1"/>
  <c r="H9" i="1"/>
  <c r="K9" i="1" l="1"/>
  <c r="N9" i="1" l="1"/>
  <c r="N15" i="1"/>
  <c r="M9" i="1"/>
</calcChain>
</file>

<file path=xl/sharedStrings.xml><?xml version="1.0" encoding="utf-8"?>
<sst xmlns="http://schemas.openxmlformats.org/spreadsheetml/2006/main" count="28" uniqueCount="28">
  <si>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</si>
  <si>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</si>
  <si>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</si>
  <si>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</si>
  <si>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</si>
  <si>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</si>
  <si>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</si>
  <si>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</si>
  <si>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</si>
  <si>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</si>
  <si>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</si>
  <si>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</si>
  <si>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</si>
  <si>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</si>
  <si>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</si>
  <si>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</si>
  <si>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</si>
  <si>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</si>
  <si>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</si>
  <si>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</si>
  <si>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Губогло Е.А.</t>
  </si>
  <si>
    <t>Контрактный управляющий ГБОУ школы №487 Выборгского района Санкт-Петербурга</t>
  </si>
  <si>
    <t xml:space="preserve">вх. № 175от16.06.26   </t>
  </si>
  <si>
    <t xml:space="preserve">вх. № 176 от16.06.26     </t>
  </si>
  <si>
    <t xml:space="preserve">вх.№ 177от16.06.26     </t>
  </si>
  <si>
    <t>Начальная (максимальная) цена контракта определяется и обосновывается посредством применения метода сопоставимых рыночных цен (анализа рынка), в соответствии с методическими рекомендациями по применению методов определения начальной (максимальной) цены контракта, установленными Приказом Министерства экономического развития Российской Федерации от 02 октября 2013 года №567. Для определения НМЦК направлены запросы о предоставлении ценовой информации пяти поставщикам, осуществляющими поставки идентичных товаров (согласно п.3.7.1 части III Методических рекомендаций). На запросы о предоставлении ценовой информации получены ценовые предложения от трех поставщиков, обладающими опытом поставки соответствующего товара, информация о котором имеется в свободном доступе. Коммерческие предложения зарагистрированы Заказчиком в установленном порядке в журнале регистрации коммерческих предложений. На основании полученных ценовых предложений проведено определение однородности совокупности значений выявленных цен, согласно п.3.20 части III Методических рекомендаций.
Коэффициент вариации цены согласно расчетам, приведенным в таблице, не превышает 33%, поставку товаров принято считать однородной, проведение дополнительного исследования
 не требуется.
НМЦК определена в размере 14616,67 рублей</t>
  </si>
  <si>
    <t xml:space="preserve">Подставка </t>
  </si>
  <si>
    <t>Поставка подставки для кухонного оборудования для оснащения объекта нового строительства по адресу: г.Санкт-Петербург, Сиреневый бульвар, д.1, стр.1 в 2026 году.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</si>
</sst>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</font>
    <font>
      <sz val="10"/>
      <name val="Arial Cyr"/>
      <charset val="204"/>
    </font>
    <font>
      <sz val="10"/>
      <color rgb="FF212529"/>
      <name val="Times New Roman"/>
      <family val="1"/>
      <charset val="204"/>
    </font>
    <font>
      <sz val="10"/>
      <color theme="1" tint="4.9989318521683403E-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indexed="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0" fontId="1" fillId="0" borderId="0"/>
    <xf numFmtId="0" fontId="14" fillId="0" borderId="0"/>
    <xf numFmtId="0" fontId="14" fillId="0" borderId="0"/>
    <xf numFmtId="0" fontId="15" fillId="0" borderId="0"/>
    <xf numFmtId="43" fontId="14" fillId="0" borderId="0" applyFont="0" applyFill="0" applyBorder="0" applyAlignment="0" applyProtection="0"/>
    <xf numFmtId="0" fontId="18" fillId="0" borderId="0"/>
    <xf numFmtId="0" fontId="19" fillId="0" borderId="0"/>
    <xf numFmtId="0" fontId="15" fillId="0" borderId="0"/>
  </cellStyleXfs>
  <cellXfs count="47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10" fontId="8" fillId="0" borderId="2" xfId="0" applyNumberFormat="1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7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2" fillId="0" borderId="0" xfId="0" applyFont="1"/>
    <xf numFmtId="0" fontId="7" fillId="4" borderId="2" xfId="0" applyFont="1" applyFill="1" applyBorder="1" applyAlignment="1">
      <alignment horizontal="center" vertical="center" wrapText="1"/>
    </xf>
    <xf numFmtId="2" fontId="16" fillId="3" borderId="2" xfId="2" applyNumberFormat="1" applyFont="1" applyFill="1" applyBorder="1" applyAlignment="1">
      <alignment horizontal="center" vertical="center" wrapText="1"/>
    </xf>
    <xf numFmtId="3" fontId="17" fillId="0" borderId="2" xfId="4" applyNumberFormat="1" applyFont="1" applyFill="1" applyBorder="1" applyAlignment="1">
      <alignment horizontal="center" vertical="center"/>
    </xf>
    <xf numFmtId="2" fontId="0" fillId="0" borderId="0" xfId="0" applyNumberFormat="1"/>
    <xf numFmtId="0" fontId="7" fillId="2" borderId="5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10" fillId="0" borderId="0" xfId="0" applyFont="1" applyBorder="1"/>
    <xf numFmtId="4" fontId="4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20" fillId="0" borderId="10" xfId="6" applyFont="1" applyFill="1" applyBorder="1" applyAlignment="1">
      <alignment horizontal="center" vertical="center" wrapText="1"/>
    </xf>
    <xf numFmtId="0" fontId="21" fillId="0" borderId="10" xfId="6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</cellXfs>
  <cellStyles count="9">
    <cellStyle name="Обычный" xfId="0" builtinId="0"/>
    <cellStyle name="Обычный 2" xfId="2" xr:uid="{00000000-0005-0000-0000-000001000000}"/>
    <cellStyle name="Обычный 2 2" xfId="7" xr:uid="{00000000-0005-0000-0000-000002000000}"/>
    <cellStyle name="Обычный 3" xfId="3" xr:uid="{00000000-0005-0000-0000-000003000000}"/>
    <cellStyle name="Обычный 3 2" xfId="8" xr:uid="{00000000-0005-0000-0000-000004000000}"/>
    <cellStyle name="Обычный 4" xfId="1" xr:uid="{00000000-0005-0000-0000-000005000000}"/>
    <cellStyle name="Обычный 5" xfId="6" xr:uid="{00000000-0005-0000-0000-000006000000}"/>
    <cellStyle name="Обычный 7 2" xfId="4" xr:uid="{00000000-0005-0000-0000-000007000000}"/>
    <cellStyle name="Финансовый 2" xfId="5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6</xdr:row>
      <xdr:rowOff>152400</xdr:rowOff>
    </xdr:from>
    <xdr:to>
      <xdr:col>7</xdr:col>
      <xdr:colOff>752475</xdr:colOff>
      <xdr:row>7</xdr:row>
      <xdr:rowOff>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866900"/>
          <a:ext cx="6953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6</xdr:row>
      <xdr:rowOff>276225</xdr:rowOff>
    </xdr:from>
    <xdr:to>
      <xdr:col>14</xdr:col>
      <xdr:colOff>9525</xdr:colOff>
      <xdr:row>7</xdr:row>
      <xdr:rowOff>0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534650" y="1990725"/>
          <a:ext cx="9429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6</xdr:row>
      <xdr:rowOff>438150</xdr:rowOff>
    </xdr:from>
    <xdr:to>
      <xdr:col>11</xdr:col>
      <xdr:colOff>771525</xdr:colOff>
      <xdr:row>7</xdr:row>
      <xdr:rowOff>0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2975" y="2152650"/>
          <a:ext cx="7429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6</xdr:row>
      <xdr:rowOff>609600</xdr:rowOff>
    </xdr:from>
    <xdr:to>
      <xdr:col>12</xdr:col>
      <xdr:colOff>1009650</xdr:colOff>
      <xdr:row>7</xdr:row>
      <xdr:rowOff>0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39275" y="2324100"/>
          <a:ext cx="9429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7</xdr:row>
      <xdr:rowOff>104775</xdr:rowOff>
    </xdr:from>
    <xdr:to>
      <xdr:col>10</xdr:col>
      <xdr:colOff>542925</xdr:colOff>
      <xdr:row>7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628900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5</xdr:row>
      <xdr:rowOff>28575</xdr:rowOff>
    </xdr:from>
    <xdr:to>
      <xdr:col>13</xdr:col>
      <xdr:colOff>514350</xdr:colOff>
      <xdr:row>5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515600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304800</xdr:colOff>
      <xdr:row>14</xdr:row>
      <xdr:rowOff>9525</xdr:rowOff>
    </xdr:from>
    <xdr:to>
      <xdr:col>12</xdr:col>
      <xdr:colOff>838200</xdr:colOff>
      <xdr:row>15</xdr:row>
      <xdr:rowOff>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677400" y="13820775"/>
          <a:ext cx="5334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zoomScaleNormal="100" workbookViewId="0">
      <selection activeCell="B6" sqref="B6:B7"/>
    </sheetView>
  </sheetViews>
  <sheetFormatPr defaultRowHeight="15" x14ac:dyDescent="0.25"/>
  <cols>
    <col min="1" max="1" width="7.5703125" customWidth="1"/>
    <col min="2" max="2" width="26.85546875" customWidth="1"/>
    <col min="3" max="3" width="12.85546875" customWidth="1"/>
    <col min="4" max="4" width="12.140625" customWidth="1"/>
    <col min="5" max="5" width="13.42578125" customWidth="1"/>
    <col min="6" max="6" width="0.140625" customWidth="1"/>
    <col min="7" max="7" width="0.28515625" hidden="1" customWidth="1"/>
    <col min="8" max="8" width="12.5703125" customWidth="1"/>
    <col min="11" max="11" width="14.5703125" customWidth="1"/>
    <col min="12" max="12" width="12.5703125" customWidth="1"/>
    <col min="13" max="13" width="16.5703125" customWidth="1"/>
    <col min="14" max="14" width="14.85546875" customWidth="1"/>
  </cols>
  <sheetData>
    <row r="1" spans="1:14" ht="16.5" customHeight="1" x14ac:dyDescent="0.25">
      <c r="K1" s="42"/>
      <c r="L1" s="43"/>
      <c r="M1" s="43"/>
      <c r="N1" s="43"/>
    </row>
    <row r="2" spans="1:14" x14ac:dyDescent="0.25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14" ht="43.5" customHeight="1" x14ac:dyDescent="0.25">
      <c r="A3" s="46" t="s">
        <v>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</row>
    <row r="4" spans="1:14" ht="15.75" x14ac:dyDescent="0.25">
      <c r="A4" s="44" t="s">
        <v>2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</row>
    <row r="5" spans="1:14" ht="15.75" x14ac:dyDescent="0.25">
      <c r="A5" s="44" t="s">
        <v>3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</row>
    <row r="6" spans="1:14" ht="43.5" customHeight="1" x14ac:dyDescent="0.25">
      <c r="A6" s="33" t="s">
        <v>4</v>
      </c>
      <c r="B6" s="35" t="s">
        <v>27</v>
      </c>
      <c r="C6" s="37" t="s">
        <v>5</v>
      </c>
      <c r="D6" s="38"/>
      <c r="E6" s="38"/>
      <c r="F6" s="38"/>
      <c r="G6" s="38"/>
      <c r="H6" s="39"/>
      <c r="I6" s="35" t="s">
        <v>6</v>
      </c>
      <c r="J6" s="35" t="s">
        <v>7</v>
      </c>
      <c r="K6" s="41" t="s">
        <v>8</v>
      </c>
      <c r="L6" s="41"/>
      <c r="M6" s="41"/>
      <c r="N6" s="15" t="s">
        <v>17</v>
      </c>
    </row>
    <row r="7" spans="1:14" ht="63.75" x14ac:dyDescent="0.25">
      <c r="A7" s="34"/>
      <c r="B7" s="36"/>
      <c r="C7" s="1" t="s">
        <v>22</v>
      </c>
      <c r="D7" s="1" t="s">
        <v>23</v>
      </c>
      <c r="E7" s="1" t="s">
        <v>24</v>
      </c>
      <c r="F7" s="1" t="s">
        <v>9</v>
      </c>
      <c r="G7" s="1" t="s">
        <v>10</v>
      </c>
      <c r="H7" s="2"/>
      <c r="I7" s="40"/>
      <c r="J7" s="40"/>
      <c r="K7" s="3" t="s">
        <v>11</v>
      </c>
      <c r="L7" s="4" t="s">
        <v>12</v>
      </c>
      <c r="M7" s="16" t="s">
        <v>19</v>
      </c>
      <c r="N7" s="14"/>
    </row>
    <row r="8" spans="1:14" ht="54" x14ac:dyDescent="0.25">
      <c r="A8" s="5">
        <v>1</v>
      </c>
      <c r="B8" s="13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 t="s">
        <v>13</v>
      </c>
      <c r="I8" s="5">
        <v>9</v>
      </c>
      <c r="J8" s="5" t="s">
        <v>14</v>
      </c>
      <c r="K8" s="6" t="s">
        <v>15</v>
      </c>
      <c r="L8" s="6">
        <v>12</v>
      </c>
      <c r="M8" s="6">
        <v>13</v>
      </c>
      <c r="N8" s="5" t="s">
        <v>18</v>
      </c>
    </row>
    <row r="9" spans="1:14" ht="27" customHeight="1" x14ac:dyDescent="0.25">
      <c r="A9" s="22">
        <v>1</v>
      </c>
      <c r="B9" s="28" t="s">
        <v>26</v>
      </c>
      <c r="C9" s="19">
        <v>14690</v>
      </c>
      <c r="D9" s="19">
        <v>14600</v>
      </c>
      <c r="E9" s="19">
        <v>14560</v>
      </c>
      <c r="F9" s="18"/>
      <c r="G9" s="18"/>
      <c r="H9" s="25">
        <f t="shared" ref="H9" si="0">C9+D9+E9+F9+G9</f>
        <v>43850</v>
      </c>
      <c r="I9" s="20">
        <v>1</v>
      </c>
      <c r="J9" s="5">
        <v>3</v>
      </c>
      <c r="K9" s="7">
        <f t="shared" ref="K9" si="1">ROUND(H9/J9,2)</f>
        <v>14616.67</v>
      </c>
      <c r="L9" s="7">
        <f t="shared" ref="L9" si="2">STDEV(C9:G9)</f>
        <v>66.583281184793933</v>
      </c>
      <c r="M9" s="8">
        <f t="shared" ref="M9" si="3">L9/K9</f>
        <v>4.5552975598952385E-3</v>
      </c>
      <c r="N9" s="9">
        <f t="shared" ref="N9" si="4">I9*K9</f>
        <v>14616.67</v>
      </c>
    </row>
    <row r="10" spans="1:14" hidden="1" x14ac:dyDescent="0.25">
      <c r="A10" s="22">
        <v>2</v>
      </c>
      <c r="B10" s="28"/>
      <c r="C10" s="19"/>
      <c r="D10" s="19"/>
      <c r="E10" s="19"/>
      <c r="F10" s="18"/>
      <c r="G10" s="18"/>
      <c r="H10" s="26"/>
      <c r="I10" s="20"/>
      <c r="J10" s="5"/>
      <c r="K10" s="7"/>
      <c r="L10" s="7"/>
      <c r="M10" s="8"/>
      <c r="N10" s="9"/>
    </row>
    <row r="11" spans="1:14" hidden="1" x14ac:dyDescent="0.25">
      <c r="A11" s="22">
        <v>3</v>
      </c>
      <c r="B11" s="28"/>
      <c r="C11" s="19"/>
      <c r="D11" s="19"/>
      <c r="E11" s="19"/>
      <c r="F11" s="18"/>
      <c r="G11" s="18"/>
      <c r="H11" s="26"/>
      <c r="I11" s="20"/>
      <c r="J11" s="5"/>
      <c r="K11" s="7"/>
      <c r="L11" s="7"/>
      <c r="M11" s="8"/>
      <c r="N11" s="9"/>
    </row>
    <row r="12" spans="1:14" hidden="1" x14ac:dyDescent="0.25">
      <c r="A12" s="22">
        <v>4</v>
      </c>
      <c r="B12" s="28"/>
      <c r="C12" s="19"/>
      <c r="D12" s="19"/>
      <c r="E12" s="19"/>
      <c r="F12" s="18"/>
      <c r="G12" s="18"/>
      <c r="H12" s="26"/>
      <c r="I12" s="20"/>
      <c r="J12" s="5"/>
      <c r="K12" s="7"/>
      <c r="L12" s="7"/>
      <c r="M12" s="8"/>
      <c r="N12" s="9"/>
    </row>
    <row r="13" spans="1:14" hidden="1" x14ac:dyDescent="0.25">
      <c r="A13" s="22">
        <v>5</v>
      </c>
      <c r="B13" s="29"/>
      <c r="C13" s="19"/>
      <c r="D13" s="19"/>
      <c r="E13" s="19"/>
      <c r="F13" s="18"/>
      <c r="G13" s="18"/>
      <c r="H13" s="27"/>
      <c r="I13" s="20"/>
      <c r="J13" s="5"/>
      <c r="K13" s="7"/>
      <c r="L13" s="7"/>
      <c r="M13" s="8"/>
      <c r="N13" s="9"/>
    </row>
    <row r="14" spans="1:14" hidden="1" x14ac:dyDescent="0.25">
      <c r="A14" s="22">
        <v>6</v>
      </c>
      <c r="B14" s="28"/>
      <c r="C14" s="19"/>
      <c r="D14" s="19"/>
      <c r="E14" s="19"/>
      <c r="F14" s="18"/>
      <c r="G14" s="18"/>
      <c r="H14" s="26"/>
      <c r="I14" s="20"/>
      <c r="J14" s="5"/>
      <c r="K14" s="7"/>
      <c r="L14" s="7"/>
      <c r="M14" s="8"/>
      <c r="N14" s="9"/>
    </row>
    <row r="15" spans="1:14" x14ac:dyDescent="0.25">
      <c r="A15" s="31" t="s">
        <v>16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10"/>
      <c r="N15" s="11">
        <f>SUM(K9:K14)</f>
        <v>14616.67</v>
      </c>
    </row>
    <row r="16" spans="1:14" ht="168.75" customHeight="1" x14ac:dyDescent="0.25">
      <c r="A16" s="30" t="s">
        <v>25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</row>
    <row r="17" spans="1:12" ht="28.5" customHeight="1" x14ac:dyDescent="0.25">
      <c r="A17" s="12"/>
      <c r="B17" s="23" t="s">
        <v>21</v>
      </c>
      <c r="C17" s="23"/>
      <c r="D17" s="23"/>
      <c r="E17" s="24"/>
      <c r="F17" s="24"/>
      <c r="G17" s="24"/>
      <c r="I17" s="17"/>
      <c r="J17" s="12"/>
      <c r="K17" s="12"/>
      <c r="L17" s="17" t="s">
        <v>20</v>
      </c>
    </row>
    <row r="19" spans="1:12" x14ac:dyDescent="0.25">
      <c r="D19" s="21"/>
      <c r="E19" s="21"/>
      <c r="F19" s="21"/>
      <c r="G19" s="21"/>
      <c r="H19" s="21"/>
    </row>
    <row r="20" spans="1:12" x14ac:dyDescent="0.25">
      <c r="D20" s="21"/>
      <c r="E20" s="21"/>
      <c r="F20" s="21"/>
      <c r="G20" s="21"/>
      <c r="H20" s="21"/>
    </row>
    <row r="22" spans="1:12" x14ac:dyDescent="0.25">
      <c r="E22" s="21"/>
    </row>
  </sheetData>
  <mergeCells count="13">
    <mergeCell ref="K1:N1"/>
    <mergeCell ref="A5:N5"/>
    <mergeCell ref="A2:N2"/>
    <mergeCell ref="A3:N3"/>
    <mergeCell ref="A4:N4"/>
    <mergeCell ref="A16:N16"/>
    <mergeCell ref="A15:L15"/>
    <mergeCell ref="A6:A7"/>
    <mergeCell ref="B6:B7"/>
    <mergeCell ref="C6:H6"/>
    <mergeCell ref="I6:I7"/>
    <mergeCell ref="J6:J7"/>
    <mergeCell ref="K6:M6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2022-04-01T13:46:32Z</cp:lastPrinted>
  <dcterms:created xsi:type="dcterms:W3CDTF">2015-06-05T18:19:34Z</dcterms:created>
  <dcterms:modified xsi:type="dcterms:W3CDTF">2026-06-17T13:25:56Z</dcterms:modified>
</cp:coreProperties>
</file>