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filterPrivacy="1"/>
  <xr:revisionPtr revIDLastSave="0" documentId="13_ncr:1_{B79619C6-4949-431D-90A1-CFA8B8DB9A75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Лист1!$A$1:$AD$29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6" i="1" l="1"/>
  <c r="AC16" i="1"/>
  <c r="AD19" i="1"/>
  <c r="AC14" i="1"/>
  <c r="AC15" i="1"/>
  <c r="AC17" i="1"/>
  <c r="AC18" i="1"/>
  <c r="AC13" i="1"/>
  <c r="AC12" i="1"/>
  <c r="AD14" i="1"/>
  <c r="AD15" i="1"/>
  <c r="AD17" i="1"/>
  <c r="AD18" i="1"/>
  <c r="AD12" i="1"/>
  <c r="AD13" i="1"/>
</calcChain>
</file>

<file path=xl/sharedStrings.xml><?xml version="1.0" encoding="utf-8"?>
<sst xmlns="http://schemas.openxmlformats.org/spreadsheetml/2006/main" count="171" uniqueCount="72">
  <si>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</si>
  <si>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</si>
  <si>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</si>
  <si>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</si>
  <si>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</si>
  <si>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</si>
  <si>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</si>
  <si>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</si>
  <si>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</si>
  <si>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</si>
  <si>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</si>
  <si>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</si>
  <si>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</si>
  <si>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</si>
  <si>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</si>
  <si>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</si>
  <si>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</si>
  <si>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</si>
  <si>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</si>
  <si>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</si>
  <si>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</si>
  <si>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</si>
  <si>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</si>
  <si>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</si>
  <si>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</si>
  <si>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</si>
  <si>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</si>
  <si>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</si>
  <si>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</si>
  <si>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</si>
  <si>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</si>
  <si>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</si>
  <si>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</si>
  <si>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</si>
  <si>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</si>
  <si>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</si>
  <si>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</si>
  <si>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</si>
  <si>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</si>
  <si>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</si>
  <si>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</si>
  <si>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</si>
  <si>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</si>
  <si>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</si>
  <si>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</si>
  <si>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</si>
  <si>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</si>
  <si>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</si>
  <si>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</si>
  <si>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</si>
  <si>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</si>
  <si>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</si>
  <si>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</si>
  <si>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</si>
  <si>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</si>
  <si>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</si>
  <si>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</si>
  <si>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</si>
  <si>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Формирование дел в соответствии с
архивными правилами:
— формирование дел с систематизацией
листов (по номерам, датам, алфавиту)</t>
  </si>
  <si>
    <t>Нумерация листов (стандартное дело не
более 250 листов)</t>
  </si>
  <si>
    <t>Составление внутренней описи на
документы, находящиеся внутри дела (1
лист)</t>
  </si>
  <si>
    <t xml:space="preserve">Составление листа - заверителя </t>
  </si>
  <si>
    <t>Переплет документов в картонные
крышки (формат А4, жесткая картонная
обложка с тканевой оклейкой корешка)</t>
  </si>
  <si>
    <t>Оформление реквизитов обложки и
корешка дела</t>
  </si>
  <si>
    <t>18.14.10.20</t>
  </si>
  <si>
    <t>шт</t>
  </si>
  <si>
    <t xml:space="preserve">Подготовка документов по личному
составу к архивному разбору и переплету
(отбор необходимых документов из
имеющихся в организации) Изъятие всех
видов крепежа из дел. Экспертиза
документов с полистным просмотром и
отбором документов из дел, определение
сроков хранения документов, изъятие из
дел документов временного срока
храненияе документов по личному составу к архивному разбору и переплету  </t>
  </si>
  <si>
    <t xml:space="preserve">Руководитель контрактной службы: </t>
  </si>
  <si>
    <t>/ Машкова М.И.</t>
  </si>
  <si>
    <t>Дата подготовки обоснования НМЦК:16.06.2026</t>
  </si>
  <si>
    <t xml:space="preserve">Оказание услуг  по архивной обработке документов для нужд Санкт-Петербургского государственного бюджетного учреждения «Городская поликлиника №49» в 2026 году </t>
  </si>
  <si>
    <t>На основании проведенного анализа рынка и расчетов, НМЦК составляет: 196166,30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</si>
</sst>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/>
      <right/>
      <top style="medium">
        <color rgb="FFC0C0C0"/>
      </top>
      <bottom/>
      <diagonal/>
    </border>
    <border>
      <left style="medium">
        <color rgb="FFC0C0C0"/>
      </left>
      <right/>
      <top/>
      <bottom style="thin">
        <color auto="1"/>
      </bottom>
      <diagonal/>
    </border>
  </borders>
  <cellStyleXfs count="1">
    <xf numFmtId="0" fontId="0" fillId="0" borderId="0" applyAlignment="0"/>
  </cellStyleXfs>
  <cellXfs count="55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E27" sqref="E2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32" t="s">
        <v>2</v>
      </c>
      <c r="B6" s="32"/>
      <c r="C6" s="33" t="s">
        <v>70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2" ht="42" customHeight="1" x14ac:dyDescent="0.25">
      <c r="A7" s="32" t="s">
        <v>55</v>
      </c>
      <c r="B7" s="32"/>
      <c r="C7" s="34" t="s">
        <v>56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</row>
    <row r="8" spans="1:32" ht="43.5" customHeight="1" x14ac:dyDescent="0.25">
      <c r="A8" s="27" t="s">
        <v>54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35" t="s">
        <v>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</row>
    <row r="10" spans="1:32" ht="30" customHeight="1" x14ac:dyDescent="0.25">
      <c r="A10" s="32" t="s">
        <v>4</v>
      </c>
      <c r="B10" s="32" t="s">
        <v>5</v>
      </c>
      <c r="C10" s="32"/>
      <c r="D10" s="36" t="s">
        <v>6</v>
      </c>
      <c r="E10" s="32" t="s">
        <v>7</v>
      </c>
      <c r="F10" s="36" t="s">
        <v>8</v>
      </c>
      <c r="G10" s="6" t="s">
        <v>51</v>
      </c>
      <c r="H10" s="6" t="s">
        <v>52</v>
      </c>
      <c r="I10" s="6" t="s">
        <v>53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6" t="s">
        <v>57</v>
      </c>
      <c r="AD10" s="8" t="s">
        <v>28</v>
      </c>
    </row>
    <row r="11" spans="1:32" ht="45" customHeight="1" x14ac:dyDescent="0.25">
      <c r="A11" s="32"/>
      <c r="B11" s="32"/>
      <c r="C11" s="32"/>
      <c r="D11" s="36"/>
      <c r="E11" s="32"/>
      <c r="F11" s="3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6"/>
      <c r="AD11" s="10"/>
    </row>
    <row r="12" spans="1:32" ht="148.5" customHeight="1" x14ac:dyDescent="0.25">
      <c r="A12" s="22" t="s">
        <v>50</v>
      </c>
      <c r="B12" s="53" t="s">
        <v>66</v>
      </c>
      <c r="C12" s="54"/>
      <c r="D12" s="23" t="s">
        <v>64</v>
      </c>
      <c r="E12" s="24" t="s">
        <v>65</v>
      </c>
      <c r="F12" s="25">
        <v>110</v>
      </c>
      <c r="G12" s="6">
        <v>360</v>
      </c>
      <c r="H12" s="6">
        <v>355</v>
      </c>
      <c r="I12" s="6">
        <v>350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763.76</v>
      </c>
      <c r="AB12" s="6">
        <v>5.95</v>
      </c>
      <c r="AC12" s="6">
        <f>(G12+H12+I12)/3</f>
        <v>355</v>
      </c>
      <c r="AD12" s="6">
        <f>AC12*F12</f>
        <v>39050</v>
      </c>
    </row>
    <row r="13" spans="1:32" ht="60.75" customHeight="1" x14ac:dyDescent="0.25">
      <c r="A13" s="22">
        <v>2</v>
      </c>
      <c r="B13" s="53" t="s">
        <v>58</v>
      </c>
      <c r="C13" s="54"/>
      <c r="D13" s="23" t="s">
        <v>64</v>
      </c>
      <c r="E13" s="24" t="s">
        <v>65</v>
      </c>
      <c r="F13" s="25">
        <v>110</v>
      </c>
      <c r="G13" s="6">
        <v>330</v>
      </c>
      <c r="H13" s="6">
        <v>325</v>
      </c>
      <c r="I13" s="6">
        <v>320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763.76</v>
      </c>
      <c r="AB13" s="6">
        <v>5.95</v>
      </c>
      <c r="AC13" s="6">
        <f>(G13+H13+I13)/3</f>
        <v>325</v>
      </c>
      <c r="AD13" s="6">
        <f>AC13*F13</f>
        <v>35750</v>
      </c>
    </row>
    <row r="14" spans="1:32" ht="33.75" customHeight="1" x14ac:dyDescent="0.25">
      <c r="A14" s="22">
        <v>3</v>
      </c>
      <c r="B14" s="53" t="s">
        <v>59</v>
      </c>
      <c r="C14" s="54"/>
      <c r="D14" s="23" t="s">
        <v>64</v>
      </c>
      <c r="E14" s="24" t="s">
        <v>65</v>
      </c>
      <c r="F14" s="25">
        <v>110</v>
      </c>
      <c r="G14" s="6">
        <v>160</v>
      </c>
      <c r="H14" s="6">
        <v>155</v>
      </c>
      <c r="I14" s="6">
        <v>150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763.76</v>
      </c>
      <c r="AB14" s="6">
        <v>5.95</v>
      </c>
      <c r="AC14" s="6">
        <f t="shared" ref="AC14:AC18" si="0">(G14+H14+I14)/3</f>
        <v>155</v>
      </c>
      <c r="AD14" s="6">
        <f t="shared" ref="AD14:AD18" si="1">AC14*F14</f>
        <v>17050</v>
      </c>
      <c r="AE14" s="12"/>
      <c r="AF14" s="12"/>
    </row>
    <row r="15" spans="1:32" ht="34.5" customHeight="1" x14ac:dyDescent="0.25">
      <c r="A15" s="22">
        <v>4</v>
      </c>
      <c r="B15" s="53" t="s">
        <v>60</v>
      </c>
      <c r="C15" s="54"/>
      <c r="D15" s="23" t="s">
        <v>64</v>
      </c>
      <c r="E15" s="24" t="s">
        <v>65</v>
      </c>
      <c r="F15" s="25">
        <v>110</v>
      </c>
      <c r="G15" s="6">
        <v>210</v>
      </c>
      <c r="H15" s="6">
        <v>205</v>
      </c>
      <c r="I15" s="6">
        <v>200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763.76</v>
      </c>
      <c r="AB15" s="6">
        <v>5.95</v>
      </c>
      <c r="AC15" s="6">
        <f t="shared" si="0"/>
        <v>205</v>
      </c>
      <c r="AD15" s="6">
        <f t="shared" si="1"/>
        <v>22550</v>
      </c>
    </row>
    <row r="16" spans="1:32" ht="33" customHeight="1" x14ac:dyDescent="0.25">
      <c r="A16" s="22">
        <v>5</v>
      </c>
      <c r="B16" s="53" t="s">
        <v>61</v>
      </c>
      <c r="C16" s="54"/>
      <c r="D16" s="23" t="s">
        <v>64</v>
      </c>
      <c r="E16" s="24" t="s">
        <v>65</v>
      </c>
      <c r="F16" s="25">
        <v>110</v>
      </c>
      <c r="G16" s="6">
        <v>105</v>
      </c>
      <c r="H16" s="6">
        <v>105</v>
      </c>
      <c r="I16" s="6">
        <v>100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763.76</v>
      </c>
      <c r="AB16" s="6">
        <v>5.95</v>
      </c>
      <c r="AC16" s="26">
        <f>(G16+H16+I16)/3</f>
        <v>103.33333333333333</v>
      </c>
      <c r="AD16" s="26">
        <f>103.33*110</f>
        <v>11366.3</v>
      </c>
    </row>
    <row r="17" spans="1:30" ht="45" customHeight="1" x14ac:dyDescent="0.25">
      <c r="A17" s="22">
        <v>6</v>
      </c>
      <c r="B17" s="53" t="s">
        <v>62</v>
      </c>
      <c r="C17" s="54"/>
      <c r="D17" s="23" t="s">
        <v>64</v>
      </c>
      <c r="E17" s="24" t="s">
        <v>65</v>
      </c>
      <c r="F17" s="25">
        <v>110</v>
      </c>
      <c r="G17" s="6">
        <v>450</v>
      </c>
      <c r="H17" s="6">
        <v>445</v>
      </c>
      <c r="I17" s="6">
        <v>440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>
        <v>763.76</v>
      </c>
      <c r="AB17" s="6">
        <v>5.95</v>
      </c>
      <c r="AC17" s="6">
        <f t="shared" si="0"/>
        <v>445</v>
      </c>
      <c r="AD17" s="6">
        <f t="shared" si="1"/>
        <v>48950</v>
      </c>
    </row>
    <row r="18" spans="1:30" ht="45" customHeight="1" x14ac:dyDescent="0.25">
      <c r="A18" s="22">
        <v>7</v>
      </c>
      <c r="B18" s="53" t="s">
        <v>63</v>
      </c>
      <c r="C18" s="54"/>
      <c r="D18" s="23" t="s">
        <v>64</v>
      </c>
      <c r="E18" s="24" t="s">
        <v>65</v>
      </c>
      <c r="F18" s="25">
        <v>110</v>
      </c>
      <c r="G18" s="6">
        <v>200</v>
      </c>
      <c r="H18" s="6">
        <v>195</v>
      </c>
      <c r="I18" s="6">
        <v>190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>
        <v>763.76</v>
      </c>
      <c r="AB18" s="6">
        <v>5.95</v>
      </c>
      <c r="AC18" s="6">
        <f t="shared" si="0"/>
        <v>195</v>
      </c>
      <c r="AD18" s="6">
        <f t="shared" si="1"/>
        <v>21450</v>
      </c>
    </row>
    <row r="19" spans="1:30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C19" s="11" t="s">
        <v>47</v>
      </c>
      <c r="AD19" s="26">
        <f>SUM(AD12:AD18)</f>
        <v>196166.3</v>
      </c>
    </row>
    <row r="20" spans="1:30" ht="39" customHeight="1" x14ac:dyDescent="0.25">
      <c r="A20" s="40" t="s">
        <v>71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2"/>
    </row>
    <row r="21" spans="1:30" ht="15" customHeight="1" x14ac:dyDescent="0.2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</row>
    <row r="22" spans="1:30" ht="15" customHeight="1" x14ac:dyDescent="0.25"/>
    <row r="23" spans="1:30" ht="15" customHeight="1" thickBot="1" x14ac:dyDescent="0.3">
      <c r="A23" s="43" t="s">
        <v>69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</row>
    <row r="24" spans="1:30" x14ac:dyDescent="0.25">
      <c r="A24" s="49" t="s">
        <v>67</v>
      </c>
      <c r="B24" s="50"/>
      <c r="C24" s="50"/>
      <c r="D24" s="50"/>
      <c r="E24" s="1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51"/>
      <c r="B25" s="52"/>
      <c r="C25" s="52"/>
      <c r="D25" s="52"/>
      <c r="E25" s="14"/>
      <c r="F25" s="15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5.75" thickBot="1" x14ac:dyDescent="0.3">
      <c r="A26" s="45" t="s">
        <v>48</v>
      </c>
      <c r="B26" s="46"/>
      <c r="C26" s="46"/>
      <c r="D26" s="46"/>
      <c r="E26" s="16"/>
      <c r="F26" s="15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x14ac:dyDescent="0.25">
      <c r="A27" s="47" t="s">
        <v>68</v>
      </c>
      <c r="B27" s="48"/>
      <c r="C27" s="48"/>
      <c r="D27" s="48"/>
      <c r="E27" s="17"/>
      <c r="F27" s="15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6.5" thickBot="1" x14ac:dyDescent="0.3">
      <c r="A28" s="37" t="s">
        <v>49</v>
      </c>
      <c r="B28" s="38"/>
      <c r="C28" s="38"/>
      <c r="D28" s="38"/>
      <c r="E28" s="18"/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3"/>
      <c r="AB28" s="3"/>
      <c r="AC28" s="3"/>
    </row>
    <row r="29" spans="1:30" ht="15.75" x14ac:dyDescent="0.25">
      <c r="A29" s="21"/>
      <c r="B29" s="21"/>
      <c r="C29" s="21"/>
      <c r="D29" s="21"/>
      <c r="E29" s="21"/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3"/>
      <c r="AB29" s="3"/>
      <c r="AC29" s="3"/>
    </row>
  </sheetData>
  <mergeCells count="28">
    <mergeCell ref="B17:C17"/>
    <mergeCell ref="B12:C12"/>
    <mergeCell ref="B13:C13"/>
    <mergeCell ref="B14:C14"/>
    <mergeCell ref="B18:C18"/>
    <mergeCell ref="B15:C15"/>
    <mergeCell ref="B16:C16"/>
    <mergeCell ref="A28:D28"/>
    <mergeCell ref="A19:AA19"/>
    <mergeCell ref="A20:AD20"/>
    <mergeCell ref="A23:AD23"/>
    <mergeCell ref="A26:D26"/>
    <mergeCell ref="A27:D27"/>
    <mergeCell ref="A21:AD21"/>
    <mergeCell ref="A24:D2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honeticPr fontId="13" type="noConversion"/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2026-06-16T09:20:17Z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