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2" i="1" l="1"/>
  <c r="AE12" i="1"/>
  <c r="AC12" i="1" l="1"/>
  <c r="AD12" i="1" s="1"/>
  <c r="AD13" i="1" s="1"/>
  <c r="AF13" i="1" l="1"/>
</calcChain>
</file>

<file path=xl/sharedStrings.xml><?xml version="1.0" encoding="utf-8"?>
<sst xmlns="http://schemas.openxmlformats.org/spreadsheetml/2006/main" count="70" uniqueCount="50">
  <si>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</si>
  <si>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</si>
  <si>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</si>
  <si>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</si>
  <si>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</si>
  <si>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</si>
  <si>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</si>
  <si>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</si>
  <si>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</si>
  <si>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</si>
  <si>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</si>
  <si>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</si>
  <si>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</si>
  <si>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</si>
  <si>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</si>
  <si>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</si>
  <si>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</si>
  <si>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</si>
  <si>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</si>
  <si>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</si>
  <si>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</si>
  <si>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</si>
  <si>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</si>
  <si>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</si>
  <si>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</si>
  <si>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</si>
  <si>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</si>
  <si>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</si>
  <si>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</si>
  <si>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</si>
  <si>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</si>
  <si>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</si>
  <si>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</si>
  <si>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</si>
  <si>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</si>
  <si>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Наименьшее ценовое предложение</t>
  </si>
  <si>
    <t>Итого, по наименьшему ценовому предложению</t>
  </si>
  <si>
    <t>Контрактный управляющий</t>
  </si>
  <si>
    <t>Семёнова Ю.П.</t>
  </si>
  <si>
    <t>Согласовано:</t>
  </si>
  <si>
    <t>Исполнил:</t>
  </si>
  <si>
    <t xml:space="preserve">62.02.30.000 </t>
  </si>
  <si>
    <t>оказание услуг сопровождения модуля МедБиндБот АИС WEB «Поликлиника» с предоставлением неисключительных прав использования для СПб ГБУЗ "Поликлиника №98"</t>
  </si>
  <si>
    <t>месяц</t>
  </si>
  <si>
    <t>Вх. № 39 от 14.05.2026г.</t>
  </si>
  <si>
    <t>Вх. № 40 от 15.05.2026г.</t>
  </si>
  <si>
    <t>Вх. № 41 от 14.05.2026г.</t>
  </si>
  <si>
    <t>На основании проведенного анализа рынка и расчетов (в целях экономии денежных средств Заказчиком принято решение о расчете НМЦК по НАИМЕНЬШЕМУ ценовому предложению), НМЦК составляет: 21 000,00 рублей.</t>
  </si>
  <si>
    <t>Главный врач</t>
  </si>
  <si>
    <t>Л.В. Керимова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</si>
</sst>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164" fontId="13" fillId="0" borderId="2" xfId="1" applyNumberForma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7" fillId="0" borderId="0" xfId="0" applyFont="1" applyFill="1" applyBorder="1" applyAlignment="1">
      <alignment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95250</xdr:colOff>
      <xdr:row>10</xdr:row>
      <xdr:rowOff>38100</xdr:rowOff>
    </xdr:from>
    <xdr:to>
      <xdr:col>30</xdr:col>
      <xdr:colOff>676910</xdr:colOff>
      <xdr:row>10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25725" y="46291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1095375</xdr:colOff>
      <xdr:row>10</xdr:row>
      <xdr:rowOff>0</xdr:rowOff>
    </xdr:from>
    <xdr:to>
      <xdr:col>26</xdr:col>
      <xdr:colOff>1019175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48577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1162051</xdr:colOff>
      <xdr:row>9</xdr:row>
      <xdr:rowOff>628649</xdr:rowOff>
    </xdr:from>
    <xdr:to>
      <xdr:col>27</xdr:col>
      <xdr:colOff>1171576</xdr:colOff>
      <xdr:row>10</xdr:row>
      <xdr:rowOff>227964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82126" y="48386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zoomScaleNormal="100" zoomScaleSheetLayoutView="100" workbookViewId="0">
      <selection activeCell="C6" sqref="C6:AF6"/>
    </sheetView>
  </sheetViews>
  <sheetFormatPr defaultColWidth="9" defaultRowHeight="15" x14ac:dyDescent="0.25"/>
  <cols>
    <col min="1" max="1" width="5.140625" style="3" customWidth="1"/>
    <col min="2" max="2" width="20.85546875" style="3" customWidth="1"/>
    <col min="3" max="3" width="9.7109375" style="3" customWidth="1"/>
    <col min="4" max="4" width="17.85546875" style="3" customWidth="1"/>
    <col min="5" max="5" width="10.85546875" style="3" customWidth="1"/>
    <col min="6" max="6" width="8.85546875" style="3" customWidth="1"/>
    <col min="7" max="7" width="16.28515625" style="11" customWidth="1"/>
    <col min="8" max="8" width="16.5703125" style="11" customWidth="1"/>
    <col min="9" max="9" width="17.140625" style="11" customWidth="1"/>
    <col min="10" max="26" width="22" style="11" hidden="1" customWidth="1"/>
    <col min="27" max="27" width="17.5703125" style="11" customWidth="1"/>
    <col min="28" max="28" width="19.5703125" style="11" customWidth="1"/>
    <col min="29" max="29" width="12.28515625" style="11" customWidth="1"/>
    <col min="30" max="30" width="12" style="11" customWidth="1"/>
    <col min="31" max="31" width="12.140625" style="11" customWidth="1"/>
    <col min="32" max="32" width="14" style="3" customWidth="1"/>
    <col min="33" max="33" width="18.42578125" style="3" customWidth="1"/>
    <col min="34" max="1027" width="9.140625" style="3" customWidth="1"/>
    <col min="1028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ht="36" customHeight="1" x14ac:dyDescent="0.3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  <c r="AD5" s="4"/>
      <c r="AE5" s="4"/>
    </row>
    <row r="6" spans="1:32" ht="24.75" customHeight="1" x14ac:dyDescent="0.25">
      <c r="A6" s="50" t="s">
        <v>2</v>
      </c>
      <c r="B6" s="50"/>
      <c r="C6" s="50" t="s">
        <v>42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1"/>
      <c r="AE6" s="51"/>
      <c r="AF6" s="50"/>
    </row>
    <row r="7" spans="1:32" ht="42" customHeight="1" x14ac:dyDescent="0.25">
      <c r="A7" s="50" t="s">
        <v>32</v>
      </c>
      <c r="B7" s="50"/>
      <c r="C7" s="52" t="s">
        <v>33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3"/>
      <c r="AE7" s="53"/>
      <c r="AF7" s="52"/>
    </row>
    <row r="8" spans="1:32" ht="43.5" customHeight="1" x14ac:dyDescent="0.25">
      <c r="A8" s="45" t="s">
        <v>31</v>
      </c>
      <c r="B8" s="4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8"/>
    </row>
    <row r="9" spans="1:32" ht="125.25" customHeight="1" x14ac:dyDescent="0.25">
      <c r="A9" s="54" t="s">
        <v>3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5"/>
      <c r="AE9" s="55"/>
      <c r="AF9" s="54"/>
    </row>
    <row r="10" spans="1:32" ht="67.5" customHeight="1" x14ac:dyDescent="0.25">
      <c r="A10" s="50" t="s">
        <v>4</v>
      </c>
      <c r="B10" s="50" t="s">
        <v>5</v>
      </c>
      <c r="C10" s="50"/>
      <c r="D10" s="56" t="s">
        <v>6</v>
      </c>
      <c r="E10" s="50" t="s">
        <v>7</v>
      </c>
      <c r="F10" s="56" t="s">
        <v>8</v>
      </c>
      <c r="G10" s="22" t="s">
        <v>44</v>
      </c>
      <c r="H10" s="22" t="s">
        <v>45</v>
      </c>
      <c r="I10" s="22" t="s">
        <v>46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6" t="s">
        <v>34</v>
      </c>
      <c r="AD10" s="29" t="s">
        <v>28</v>
      </c>
      <c r="AE10" s="31" t="s">
        <v>35</v>
      </c>
      <c r="AF10" s="35" t="s">
        <v>36</v>
      </c>
    </row>
    <row r="11" spans="1:32" ht="45" customHeight="1" x14ac:dyDescent="0.25">
      <c r="A11" s="50"/>
      <c r="B11" s="50"/>
      <c r="C11" s="50"/>
      <c r="D11" s="56"/>
      <c r="E11" s="50"/>
      <c r="F11" s="5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8"/>
      <c r="AB11" s="8"/>
      <c r="AC11" s="56"/>
      <c r="AD11" s="26"/>
      <c r="AE11" s="32"/>
      <c r="AF11" s="9"/>
    </row>
    <row r="12" spans="1:32" ht="88.5" customHeight="1" x14ac:dyDescent="0.25">
      <c r="A12" s="42">
        <v>1</v>
      </c>
      <c r="B12" s="57" t="s">
        <v>42</v>
      </c>
      <c r="C12" s="58"/>
      <c r="D12" s="25" t="s">
        <v>41</v>
      </c>
      <c r="E12" s="42" t="s">
        <v>43</v>
      </c>
      <c r="F12" s="26">
        <v>7</v>
      </c>
      <c r="G12" s="27">
        <v>3150</v>
      </c>
      <c r="H12" s="27">
        <v>3060</v>
      </c>
      <c r="I12" s="43">
        <v>3000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6">
        <v>0.08</v>
      </c>
      <c r="AB12" s="6">
        <v>7.3</v>
      </c>
      <c r="AC12" s="23">
        <f t="shared" ref="AC12" si="0">(G12+H12+I12)/3</f>
        <v>3070</v>
      </c>
      <c r="AD12" s="28">
        <f t="shared" ref="AD12" si="1">AC12*F12</f>
        <v>21490</v>
      </c>
      <c r="AE12" s="33">
        <f>I12</f>
        <v>3000</v>
      </c>
      <c r="AF12" s="6">
        <f>AE12*F12</f>
        <v>21000</v>
      </c>
    </row>
    <row r="13" spans="1:32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C13" s="10" t="s">
        <v>30</v>
      </c>
      <c r="AD13" s="30">
        <f>SUM(AD12:AD12)</f>
        <v>21490</v>
      </c>
      <c r="AE13" s="24"/>
      <c r="AF13" s="34">
        <f>SUM(AF12:AF12)</f>
        <v>21000</v>
      </c>
    </row>
    <row r="14" spans="1:32" ht="39" customHeight="1" x14ac:dyDescent="0.25">
      <c r="A14" s="57" t="s">
        <v>47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58"/>
    </row>
    <row r="15" spans="1:32" ht="15" customHeight="1" x14ac:dyDescent="0.2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</row>
    <row r="16" spans="1:32" ht="15" customHeight="1" x14ac:dyDescent="0.25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</row>
    <row r="17" spans="1:32" ht="15" customHeight="1" x14ac:dyDescent="0.25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</row>
    <row r="18" spans="1:32" ht="15" customHeight="1" x14ac:dyDescent="0.25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</row>
    <row r="19" spans="1:32" ht="15.75" x14ac:dyDescent="0.25">
      <c r="A19" s="36"/>
      <c r="B19" s="36" t="s">
        <v>40</v>
      </c>
      <c r="C19" s="36"/>
      <c r="D19" s="36" t="s">
        <v>37</v>
      </c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2" ht="15.75" x14ac:dyDescent="0.25">
      <c r="A20" s="37"/>
      <c r="B20" s="37" t="s">
        <v>38</v>
      </c>
      <c r="C20" s="37"/>
      <c r="D20" s="38">
        <v>46157</v>
      </c>
      <c r="E20" s="1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2" ht="15.75" x14ac:dyDescent="0.25">
      <c r="A21" s="64"/>
      <c r="B21" s="64"/>
      <c r="C21" s="64"/>
      <c r="D21" s="64"/>
      <c r="E21" s="13"/>
      <c r="F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2" ht="15.75" x14ac:dyDescent="0.25">
      <c r="A22" s="39"/>
      <c r="B22" s="39" t="s">
        <v>39</v>
      </c>
      <c r="C22" s="39"/>
      <c r="D22" s="44" t="s">
        <v>48</v>
      </c>
      <c r="E22" s="15"/>
      <c r="F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2" ht="15.75" x14ac:dyDescent="0.25">
      <c r="A23" s="40"/>
      <c r="B23" s="19" t="s">
        <v>49</v>
      </c>
      <c r="C23" s="40"/>
      <c r="D23" s="41">
        <v>46157</v>
      </c>
      <c r="E23" s="16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2" ht="15.75" x14ac:dyDescent="0.25">
      <c r="A24" s="59"/>
      <c r="B24" s="59"/>
      <c r="C24" s="59"/>
      <c r="D24" s="59"/>
      <c r="E24" s="17"/>
      <c r="F24" s="18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3"/>
      <c r="AB24" s="3"/>
      <c r="AC24" s="3"/>
      <c r="AD24" s="3"/>
      <c r="AE24" s="3"/>
    </row>
    <row r="25" spans="1:32" ht="15.75" x14ac:dyDescent="0.25">
      <c r="A25" s="21"/>
      <c r="B25" s="21"/>
      <c r="C25" s="21"/>
      <c r="D25" s="21"/>
      <c r="E25" s="21"/>
      <c r="F25" s="18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"/>
      <c r="AB25" s="3"/>
      <c r="AC25" s="3"/>
      <c r="AD25" s="3"/>
      <c r="AE25" s="3"/>
    </row>
    <row r="26" spans="1:32" ht="15.75" x14ac:dyDescent="0.25">
      <c r="A26" s="20"/>
    </row>
  </sheetData>
  <mergeCells count="22">
    <mergeCell ref="B12:C12"/>
    <mergeCell ref="A24:D24"/>
    <mergeCell ref="A13:AA13"/>
    <mergeCell ref="A14:AF14"/>
    <mergeCell ref="A15:AF15"/>
    <mergeCell ref="A16:AF16"/>
    <mergeCell ref="A17:AF17"/>
    <mergeCell ref="A18:AF18"/>
    <mergeCell ref="A21:D21"/>
    <mergeCell ref="A9:AF9"/>
    <mergeCell ref="A10:A11"/>
    <mergeCell ref="B10:C11"/>
    <mergeCell ref="D10:D11"/>
    <mergeCell ref="E10:E11"/>
    <mergeCell ref="F10:F11"/>
    <mergeCell ref="AC10:AC11"/>
    <mergeCell ref="A8:AF8"/>
    <mergeCell ref="A3:AF3"/>
    <mergeCell ref="A6:B6"/>
    <mergeCell ref="C6:AF6"/>
    <mergeCell ref="A7:B7"/>
    <mergeCell ref="C7:AF7"/>
  </mergeCells>
  <pageMargins left="0.39370078740157483" right="0.39370078740157483" top="0.39370078740157483" bottom="0.39370078740157483" header="0" footer="0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2026-05-18T13:05:42Z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