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ота\560 ШК\2026\Строчки\Аттестаты\Третья закупка\"/>
    </mc:Choice>
  </mc:AlternateContent>
  <bookViews>
    <workbookView xWindow="-120" yWindow="-120" windowWidth="38640" windowHeight="21840"/>
  </bookViews>
  <sheets>
    <sheet name="Лист1" sheetId="1" r:id="rId1"/>
  </sheets>
  <definedNames>
    <definedName name="_xlnm._FilterDatabase" localSheetId="0" hidden="1">Лист1!$A$9:$N$12</definedName>
    <definedName name="_xlnm.Print_Area" localSheetId="0">Лист1!$A$7:$N$12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K10" i="1"/>
  <c r="N10" i="1" s="1"/>
  <c r="L10" i="1"/>
  <c r="H11" i="1"/>
  <c r="K11" i="1"/>
  <c r="N11" i="1" s="1"/>
  <c r="L11" i="1"/>
  <c r="N12" i="1" l="1"/>
  <c r="M11" i="1"/>
  <c r="M10" i="1"/>
</calcChain>
</file>

<file path=xl/sharedStrings.xml><?xml version="1.0" encoding="utf-8"?>
<sst xmlns="http://schemas.openxmlformats.org/spreadsheetml/2006/main" count="33" uniqueCount="30">
  <si>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</si>
  <si>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</si>
  <si>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</si>
  <si>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rgb="FF000000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rgb="FF000000"/>
        <rFont val="Times New Roman"/>
        <family val="1"/>
        <charset val="204"/>
      </rPr>
      <t xml:space="preserve"> 5-ти исполнителям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</si>
  <si>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</si>
  <si>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</si>
  <si>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</si>
  <si>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</si>
  <si>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</si>
  <si>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</si>
  <si>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</si>
  <si>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</si>
  <si>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</si>
  <si>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</si>
  <si>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</si>
  <si>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</si>
  <si>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</si>
  <si>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</si>
  <si>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</si>
  <si>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</si>
  <si>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</si>
  <si>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</si>
  <si>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   /10</t>
  </si>
  <si>
    <t>13=8*9/10</t>
  </si>
  <si>
    <t xml:space="preserve">Начальная (максимальная) цена контракта </t>
  </si>
  <si>
    <t xml:space="preserve"> -</t>
  </si>
  <si>
    <t>Директор</t>
  </si>
  <si>
    <t>Тужикова Е.М.</t>
  </si>
  <si>
    <t xml:space="preserve">Бланк аттестата о среднем общем образовании к Медали За особые успехи в учении» II степени с твердой обложкой </t>
  </si>
  <si>
    <t>Медаль  «За особые успехи в учении» II степени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</si>
</sst>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9" xfId="0" applyNumberFormat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4" fontId="6" fillId="2" borderId="19" xfId="0" applyNumberFormat="1" applyFont="1" applyFill="1" applyBorder="1" applyAlignment="1">
      <alignment vertical="center" wrapText="1"/>
    </xf>
    <xf numFmtId="0" fontId="0" fillId="0" borderId="11" xfId="0" applyBorder="1"/>
    <xf numFmtId="0" fontId="8" fillId="2" borderId="20" xfId="0" applyFont="1" applyFill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10" fontId="9" fillId="0" borderId="20" xfId="0" applyNumberFormat="1" applyFont="1" applyBorder="1" applyAlignment="1">
      <alignment horizontal="center" vertical="center" wrapText="1"/>
    </xf>
    <xf numFmtId="4" fontId="9" fillId="2" borderId="2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8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center" wrapText="1"/>
    </xf>
    <xf numFmtId="4" fontId="6" fillId="2" borderId="20" xfId="0" applyNumberFormat="1" applyFont="1" applyFill="1" applyBorder="1" applyAlignment="1">
      <alignment horizontal="center" vertical="center" wrapText="1"/>
    </xf>
    <xf numFmtId="1" fontId="9" fillId="0" borderId="20" xfId="0" applyNumberFormat="1" applyFont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2" fontId="13" fillId="0" borderId="20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7" fillId="0" borderId="15" xfId="0" applyFont="1" applyBorder="1"/>
    <xf numFmtId="0" fontId="2" fillId="0" borderId="20" xfId="0" applyFont="1" applyBorder="1" applyAlignment="1">
      <alignment horizontal="right" vertical="center" wrapText="1"/>
    </xf>
    <xf numFmtId="0" fontId="7" fillId="0" borderId="20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7" fillId="0" borderId="16" xfId="0" applyFont="1" applyBorder="1"/>
    <xf numFmtId="4" fontId="5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0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7" fillId="0" borderId="1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152400</xdr:rowOff>
    </xdr:from>
    <xdr:ext cx="619125" cy="600075"/>
    <xdr:pic>
      <xdr:nvPicPr>
        <xdr:cNvPr id="2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57150</xdr:colOff>
      <xdr:row>7</xdr:row>
      <xdr:rowOff>276225</xdr:rowOff>
    </xdr:from>
    <xdr:ext cx="942975" cy="542925"/>
    <xdr:pic>
      <xdr:nvPicPr>
        <xdr:cNvPr id="3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28575</xdr:colOff>
      <xdr:row>7</xdr:row>
      <xdr:rowOff>438150</xdr:rowOff>
    </xdr:from>
    <xdr:ext cx="742950" cy="381000"/>
    <xdr:pic>
      <xdr:nvPicPr>
        <xdr:cNvPr id="4" name="image3.png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7</xdr:row>
      <xdr:rowOff>609600</xdr:rowOff>
    </xdr:from>
    <xdr:ext cx="942975" cy="304800"/>
    <xdr:pic>
      <xdr:nvPicPr>
        <xdr:cNvPr id="5" name="image2.png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295275</xdr:colOff>
      <xdr:row>8</xdr:row>
      <xdr:rowOff>133350</xdr:rowOff>
    </xdr:from>
    <xdr:ext cx="314325" cy="400050"/>
    <xdr:pic>
      <xdr:nvPicPr>
        <xdr:cNvPr id="6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38100</xdr:colOff>
      <xdr:row>6</xdr:row>
      <xdr:rowOff>28575</xdr:rowOff>
    </xdr:from>
    <xdr:ext cx="476250" cy="238125"/>
    <xdr:pic>
      <xdr:nvPicPr>
        <xdr:cNvPr id="7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14654</xdr:colOff>
      <xdr:row>11</xdr:row>
      <xdr:rowOff>43962</xdr:rowOff>
    </xdr:from>
    <xdr:ext cx="1095375" cy="26670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8442" y="3758712"/>
          <a:ext cx="1095375" cy="2667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5" name="image1.png">
          <a:extLst>
            <a:ext uri="{FF2B5EF4-FFF2-40B4-BE49-F238E27FC236}">
              <a16:creationId xmlns:a16="http://schemas.microsoft.com/office/drawing/2014/main" id="{AE5DC2BC-E9F3-4E40-BA13-8FEEAE83D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391E9BF-4A06-454B-B1AF-72A864161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="160" zoomScaleNormal="160" workbookViewId="0">
      <selection activeCell="P7" sqref="P7"/>
    </sheetView>
  </sheetViews>
  <sheetFormatPr defaultColWidth="14.42578125" defaultRowHeight="15" customHeight="1" x14ac:dyDescent="0.25"/>
  <cols>
    <col min="1" max="1" width="10.28515625" customWidth="1"/>
    <col min="2" max="2" width="19.140625" customWidth="1"/>
    <col min="3" max="5" width="8.5703125" customWidth="1"/>
    <col min="6" max="6" width="8.85546875" customWidth="1"/>
    <col min="7" max="7" width="8.7109375" customWidth="1"/>
    <col min="8" max="8" width="12.5703125" customWidth="1"/>
    <col min="9" max="10" width="8.710937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40" t="s">
        <v>0</v>
      </c>
      <c r="M1" s="41"/>
      <c r="N1" s="41"/>
    </row>
    <row r="2" spans="1:14" ht="31.5" customHeight="1" x14ac:dyDescent="0.25">
      <c r="A2" s="42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1.5" hidden="1" customHeight="1" x14ac:dyDescent="0.25">
      <c r="A3" s="43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ht="59.25" hidden="1" customHeight="1" x14ac:dyDescent="0.25">
      <c r="A4" s="44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13.5" hidden="1" customHeight="1" x14ac:dyDescent="0.25">
      <c r="A5" s="44" t="s">
        <v>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6" t="s">
        <v>5</v>
      </c>
      <c r="B7" s="38" t="s">
        <v>6</v>
      </c>
      <c r="C7" s="25" t="s">
        <v>7</v>
      </c>
      <c r="D7" s="26"/>
      <c r="E7" s="26"/>
      <c r="F7" s="26"/>
      <c r="G7" s="26"/>
      <c r="H7" s="27"/>
      <c r="I7" s="28" t="s">
        <v>8</v>
      </c>
      <c r="J7" s="32" t="s">
        <v>9</v>
      </c>
      <c r="K7" s="34" t="s">
        <v>10</v>
      </c>
      <c r="L7" s="26"/>
      <c r="M7" s="35"/>
      <c r="N7" s="3" t="s">
        <v>11</v>
      </c>
    </row>
    <row r="8" spans="1:14" ht="72.75" customHeight="1" x14ac:dyDescent="0.25">
      <c r="A8" s="37"/>
      <c r="B8" s="39"/>
      <c r="C8" s="4" t="s">
        <v>12</v>
      </c>
      <c r="D8" s="5" t="s">
        <v>13</v>
      </c>
      <c r="E8" s="5" t="s">
        <v>14</v>
      </c>
      <c r="F8" s="5" t="s">
        <v>15</v>
      </c>
      <c r="G8" s="5" t="s">
        <v>16</v>
      </c>
      <c r="H8" s="6"/>
      <c r="I8" s="29"/>
      <c r="J8" s="33"/>
      <c r="K8" s="7" t="s">
        <v>17</v>
      </c>
      <c r="L8" s="8" t="s">
        <v>18</v>
      </c>
      <c r="M8" s="9" t="s">
        <v>19</v>
      </c>
      <c r="N8" s="10"/>
    </row>
    <row r="9" spans="1:14" s="11" customFormat="1" ht="54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 t="s">
        <v>20</v>
      </c>
      <c r="I9" s="12">
        <v>9</v>
      </c>
      <c r="J9" s="12" t="s">
        <v>21</v>
      </c>
      <c r="K9" s="17" t="s">
        <v>22</v>
      </c>
      <c r="L9" s="17">
        <v>12</v>
      </c>
      <c r="M9" s="17">
        <v>13</v>
      </c>
      <c r="N9" s="12" t="s">
        <v>23</v>
      </c>
    </row>
    <row r="10" spans="1:14" s="11" customFormat="1" ht="76.5" x14ac:dyDescent="0.25">
      <c r="A10" s="21">
        <v>1</v>
      </c>
      <c r="B10" s="23" t="s">
        <v>28</v>
      </c>
      <c r="C10" s="22">
        <v>1700</v>
      </c>
      <c r="D10" s="22">
        <v>1800</v>
      </c>
      <c r="E10" s="22">
        <v>2000</v>
      </c>
      <c r="F10" s="21" t="s">
        <v>25</v>
      </c>
      <c r="G10" s="21" t="s">
        <v>25</v>
      </c>
      <c r="H10" s="13">
        <f t="shared" ref="H10:H11" si="0">C10+D10+E10</f>
        <v>5500</v>
      </c>
      <c r="I10" s="20">
        <v>1</v>
      </c>
      <c r="J10" s="21">
        <v>3</v>
      </c>
      <c r="K10" s="13">
        <f t="shared" ref="K10:K11" si="1">MROUND(AVERAGE(C10:G10),0.01)</f>
        <v>1833.33</v>
      </c>
      <c r="L10" s="13">
        <f t="shared" ref="L10:L11" si="2">STDEV(C10:G10)</f>
        <v>152.75252316519467</v>
      </c>
      <c r="M10" s="14">
        <f t="shared" ref="M10:M11" si="3">L10/K10</f>
        <v>8.3319709580487247E-2</v>
      </c>
      <c r="N10" s="15">
        <f>K10*I10</f>
        <v>1833.33</v>
      </c>
    </row>
    <row r="11" spans="1:14" s="11" customFormat="1" ht="38.25" x14ac:dyDescent="0.25">
      <c r="A11" s="21">
        <v>2</v>
      </c>
      <c r="B11" s="24" t="s">
        <v>29</v>
      </c>
      <c r="C11" s="22">
        <v>2750</v>
      </c>
      <c r="D11" s="22">
        <v>2900</v>
      </c>
      <c r="E11" s="22">
        <v>3100</v>
      </c>
      <c r="F11" s="21" t="s">
        <v>25</v>
      </c>
      <c r="G11" s="21" t="s">
        <v>25</v>
      </c>
      <c r="H11" s="13">
        <f t="shared" si="0"/>
        <v>8750</v>
      </c>
      <c r="I11" s="20">
        <v>1</v>
      </c>
      <c r="J11" s="21">
        <v>3</v>
      </c>
      <c r="K11" s="13">
        <f t="shared" si="1"/>
        <v>2916.67</v>
      </c>
      <c r="L11" s="13">
        <f t="shared" si="2"/>
        <v>175.59422921421233</v>
      </c>
      <c r="M11" s="14">
        <f t="shared" si="3"/>
        <v>6.020366692639631E-2</v>
      </c>
      <c r="N11" s="15">
        <f t="shared" ref="N11" si="4">K11*I11</f>
        <v>2916.67</v>
      </c>
    </row>
    <row r="12" spans="1:14" ht="27" customHeight="1" x14ac:dyDescent="0.25">
      <c r="A12" s="30" t="s">
        <v>24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18"/>
      <c r="N12" s="19">
        <f>SUM(N10:N11)</f>
        <v>4750</v>
      </c>
    </row>
    <row r="13" spans="1:14" ht="15.75" customHeight="1" x14ac:dyDescent="0.25"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pans="1:14" ht="15.75" customHeight="1" x14ac:dyDescent="0.25">
      <c r="B14" s="16" t="s">
        <v>26</v>
      </c>
      <c r="C14" s="16"/>
      <c r="D14" s="16" t="s">
        <v>27</v>
      </c>
      <c r="E14" s="16"/>
      <c r="F14" s="16"/>
      <c r="G14" s="16"/>
      <c r="H14" s="16"/>
      <c r="I14" s="16"/>
      <c r="J14" s="16"/>
      <c r="K14" s="16"/>
    </row>
    <row r="15" spans="1:14" ht="15.75" customHeight="1" x14ac:dyDescent="0.25"/>
    <row r="16" spans="1:14" ht="15.75" customHeight="1" x14ac:dyDescent="0.25"/>
    <row r="17" ht="15.75" customHeight="1" x14ac:dyDescent="0.25"/>
    <row r="18" ht="15.75" customHeight="1" x14ac:dyDescent="0.25"/>
  </sheetData>
  <autoFilter ref="A9:N12"/>
  <mergeCells count="12">
    <mergeCell ref="L1:N1"/>
    <mergeCell ref="A2:N2"/>
    <mergeCell ref="A3:N3"/>
    <mergeCell ref="A4:N4"/>
    <mergeCell ref="A5:N5"/>
    <mergeCell ref="C7:H7"/>
    <mergeCell ref="I7:I8"/>
    <mergeCell ref="A12:L12"/>
    <mergeCell ref="J7:J8"/>
    <mergeCell ref="K7:M7"/>
    <mergeCell ref="A7:A8"/>
    <mergeCell ref="B7:B8"/>
  </mergeCells>
  <pageMargins left="0.7" right="0.7" top="0.75" bottom="0.7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SERGEI</dc:creator>
  <cp:lastModifiedBy>admin</cp:lastModifiedBy>
  <cp:lastPrinted>2023-10-13T10:11:44Z</cp:lastPrinted>
  <dcterms:created xsi:type="dcterms:W3CDTF">2023-10-13T10:03:42Z</dcterms:created>
  <dcterms:modified xsi:type="dcterms:W3CDTF">2026-06-18T07:48:13Z</dcterms:modified>
</cp:coreProperties>
</file>