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10.11.2020\2026-2028\монополисты\телефон\"/>
    </mc:Choice>
  </mc:AlternateContent>
  <xr:revisionPtr revIDLastSave="0" documentId="8_{80FF95F9-3368-46D5-A42F-F7E4EB17A514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4" i="1" l="1"/>
  <c r="N13" i="1" l="1"/>
  <c r="L13" i="1" s="1"/>
  <c r="O10" i="1"/>
  <c r="P10" i="1" s="1"/>
  <c r="O11" i="1"/>
  <c r="P11" i="1" s="1"/>
  <c r="O12" i="1"/>
  <c r="P12" i="1" s="1"/>
  <c r="O13" i="1"/>
  <c r="P13" i="1" s="1"/>
  <c r="O9" i="1"/>
  <c r="P9" i="1" s="1"/>
  <c r="P14" i="1" l="1"/>
  <c r="M13" i="1"/>
  <c r="H14" i="1"/>
  <c r="G14" i="1"/>
</calcChain>
</file>

<file path=xl/sharedStrings.xml><?xml version="1.0" encoding="utf-8"?>
<sst xmlns="http://schemas.openxmlformats.org/spreadsheetml/2006/main" count="68" uniqueCount="42">
  <si>
    <t>№</t>
  </si>
  <si>
    <t>Наименование товара, услуги (работы)</t>
  </si>
  <si>
    <t>Единица измерения</t>
  </si>
  <si>
    <t>Кол-во</t>
  </si>
  <si>
    <t>Коэффициент вариации (%)</t>
  </si>
  <si>
    <t>Средняя цена (руб.)</t>
  </si>
  <si>
    <t>Источники цены (руб.)</t>
  </si>
  <si>
    <t>Обоснование начальной (максимальной) цены контракта, 
цены контракта, заключаемого с единственным поставщиком (подрядчиком, исполнителем)</t>
  </si>
  <si>
    <t>Характеристики объекта закупки:</t>
  </si>
  <si>
    <t>Используемый метод определения НМЦК с обоснованием:</t>
  </si>
  <si>
    <t>Итого:</t>
  </si>
  <si>
    <t>Работник контрактной службы/контрактный управляющий:</t>
  </si>
  <si>
    <t>(должность)</t>
  </si>
  <si>
    <t>(подпись/расшифровка подписи)</t>
  </si>
  <si>
    <t>Среднее квадра-тичное отклонение</t>
  </si>
  <si>
    <t/>
  </si>
  <si>
    <t/>
  </si>
  <si>
    <t>НМЦК(ЦК)
(руб.)</t>
  </si>
  <si>
    <t xml:space="preserve">Реестр товаров </t>
  </si>
  <si>
    <t>-</t>
  </si>
  <si>
    <t>Количество источников ценовой информации</t>
  </si>
  <si>
    <t>Расчёт НМЦК(ЦК)</t>
  </si>
  <si>
    <t>Минимальная цена (руб.)</t>
  </si>
  <si>
    <t>Местные соединения (безлимитный) с 01.01.2026 по 28.02.2026</t>
  </si>
  <si>
    <t>Предоставление абонентской  линии с 01.01.2026 по 28.02.2026</t>
  </si>
  <si>
    <t>Местные соединения (безлимитный) с 01.03.2026 по 31.12.2026</t>
  </si>
  <si>
    <t>Предоставление абонентской  линии с 01.03.2026 по 31.12.2026</t>
  </si>
  <si>
    <t>Виртуальная АТС</t>
  </si>
  <si>
    <t>мес</t>
  </si>
  <si>
    <t>На основании проведенного анализа рынка и расчетов, НМЦК(ЦК) составляет: 51 494,64 рублей</t>
  </si>
  <si>
    <t>Дата подготовки обоснования НМЦК:26.05.2026</t>
  </si>
  <si>
    <r>
      <t>цена источника 1 (вх.</t>
    </r>
    <r>
      <rPr>
        <sz val="18"/>
        <rFont val="Times New Roman"/>
        <family val="1"/>
        <charset val="204"/>
      </rPr>
      <t>170 от 07.05.2026</t>
    </r>
    <r>
      <rPr>
        <sz val="18"/>
        <color theme="1"/>
        <rFont val="Times New Roman"/>
        <family val="1"/>
      </rPr>
      <t>)</t>
    </r>
  </si>
  <si>
    <t>цена источника 2 (вх.169 от 24.04.2026)</t>
  </si>
  <si>
    <t>цена источника 3 (вх.173 от 23.05.2026)</t>
  </si>
  <si>
    <t>Оказание услуг связи</t>
  </si>
  <si>
    <t>61.10.11.110</t>
  </si>
  <si>
    <t>ОКПД2</t>
  </si>
  <si>
    <t>руб.</t>
  </si>
  <si>
    <r>
      <rPr>
        <b/>
        <sz val="18"/>
        <color theme="1"/>
        <rFont val="Times New Roman"/>
        <family val="1"/>
      </rPr>
      <t>Тарифный +Метод сопоставимых рыночных цен (анализа рынка)</t>
    </r>
    <r>
      <rPr>
        <sz val="18"/>
        <color theme="1"/>
        <rFont val="Times New Roman"/>
        <family val="1"/>
      </rPr>
      <t xml:space="preserve">
Метод сопоставимых рыночных цен (анализа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(в соответствии с п.6 ст.22 44-ФЗ)
Расчет выполнен в соответствии с Методическими рекомендациями, утвержденными приказом МЭР РФ от 02.10.2013 №567</t>
    </r>
  </si>
  <si>
    <t>усл.ед.</t>
  </si>
  <si>
    <t>экономист</t>
  </si>
  <si>
    <t>Жмурина М.С.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</si>
</sst>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"/>
  </numFmts>
  <fonts count="6" x14ac:knownFonts="1">
    <font>
      <sz val="12"/>
      <color theme="1"/>
      <name val="Calibri"/>
      <family val="2"/>
      <scheme val="minor"/>
    </font>
    <font>
      <sz val="12"/>
      <color theme="1"/>
      <name val="Times New Roman"/>
      <family val="1"/>
    </font>
    <font>
      <sz val="18"/>
      <color theme="1"/>
      <name val="Times New Roman"/>
      <family val="1"/>
    </font>
    <font>
      <b/>
      <sz val="18"/>
      <color theme="1"/>
      <name val="Times New Roman"/>
      <family val="1"/>
    </font>
    <font>
      <sz val="16"/>
      <color theme="1"/>
      <name val="Times New Roman"/>
      <family val="1"/>
    </font>
    <font>
      <sz val="1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top"/>
    </xf>
    <xf numFmtId="0" fontId="1" fillId="0" borderId="0" xfId="0" applyFont="1" applyFill="1"/>
    <xf numFmtId="0" fontId="2" fillId="0" borderId="0" xfId="0" applyFont="1" applyAlignment="1">
      <alignment horizontal="center" vertical="top"/>
    </xf>
    <xf numFmtId="0" fontId="2" fillId="0" borderId="0" xfId="0" applyFont="1"/>
    <xf numFmtId="0" fontId="2" fillId="0" borderId="3" xfId="0" applyFont="1" applyBorder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top" wrapText="1"/>
    </xf>
    <xf numFmtId="4" fontId="2" fillId="0" borderId="1" xfId="0" applyNumberFormat="1" applyFont="1" applyBorder="1" applyAlignment="1">
      <alignment horizontal="left" vertical="top"/>
    </xf>
    <xf numFmtId="164" fontId="2" fillId="0" borderId="1" xfId="0" applyNumberFormat="1" applyFont="1" applyBorder="1" applyAlignment="1">
      <alignment horizontal="left" vertical="top"/>
    </xf>
    <xf numFmtId="2" fontId="2" fillId="0" borderId="1" xfId="0" applyNumberFormat="1" applyFont="1" applyBorder="1" applyAlignment="1">
      <alignment horizontal="left" vertical="top"/>
    </xf>
    <xf numFmtId="0" fontId="2" fillId="0" borderId="2" xfId="0" applyFont="1" applyBorder="1" applyAlignment="1">
      <alignment horizontal="center" vertical="top"/>
    </xf>
    <xf numFmtId="0" fontId="2" fillId="0" borderId="3" xfId="0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/>
    </xf>
    <xf numFmtId="0" fontId="2" fillId="0" borderId="0" xfId="0" applyFont="1" applyFill="1"/>
    <xf numFmtId="0" fontId="2" fillId="0" borderId="1" xfId="0" applyFont="1" applyBorder="1" applyAlignment="1">
      <alignment horizontal="left" vertical="center" wrapText="1" indent="1"/>
    </xf>
    <xf numFmtId="0" fontId="4" fillId="0" borderId="1" xfId="0" applyFont="1" applyBorder="1" applyAlignment="1">
      <alignment horizontal="left" vertical="center" wrapText="1" indent="1"/>
    </xf>
    <xf numFmtId="4" fontId="2" fillId="0" borderId="1" xfId="0" applyNumberFormat="1" applyFont="1" applyBorder="1"/>
    <xf numFmtId="0" fontId="2" fillId="0" borderId="1" xfId="0" applyFont="1" applyBorder="1" applyAlignment="1">
      <alignment horizontal="left" vertical="top" wrapText="1" indent="1"/>
    </xf>
    <xf numFmtId="0" fontId="2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horizontal="left" vertical="top" wrapText="1" indent="1"/>
    </xf>
    <xf numFmtId="0" fontId="2" fillId="0" borderId="1" xfId="0" applyFont="1" applyBorder="1" applyAlignment="1">
      <alignment horizontal="center" vertical="top"/>
    </xf>
    <xf numFmtId="2" fontId="2" fillId="0" borderId="4" xfId="0" applyNumberFormat="1" applyFont="1" applyBorder="1" applyAlignment="1">
      <alignment horizontal="left" vertical="top"/>
    </xf>
    <xf numFmtId="1" fontId="2" fillId="0" borderId="1" xfId="0" applyNumberFormat="1" applyFont="1" applyBorder="1" applyAlignment="1">
      <alignment horizontal="left" vertical="top" indent="1"/>
    </xf>
    <xf numFmtId="0" fontId="4" fillId="0" borderId="1" xfId="0" applyFont="1" applyBorder="1" applyAlignment="1">
      <alignment horizontal="left" vertical="top" wrapText="1" indent="1"/>
    </xf>
    <xf numFmtId="0" fontId="2" fillId="0" borderId="4" xfId="0" applyFont="1" applyBorder="1" applyAlignment="1">
      <alignment horizontal="center" vertical="top" wrapText="1"/>
    </xf>
    <xf numFmtId="0" fontId="2" fillId="0" borderId="6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left" vertical="top" wrapText="1" indent="1"/>
    </xf>
    <xf numFmtId="0" fontId="2" fillId="0" borderId="4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0" xfId="0" applyFont="1" applyAlignment="1">
      <alignment horizontal="left" vertical="top" wrapText="1"/>
    </xf>
    <xf numFmtId="0" fontId="2" fillId="0" borderId="7" xfId="0" applyFont="1" applyBorder="1" applyAlignment="1">
      <alignment horizontal="center" vertical="top"/>
    </xf>
    <xf numFmtId="0" fontId="2" fillId="0" borderId="1" xfId="0" applyFont="1" applyBorder="1" applyAlignment="1">
      <alignment horizontal="center" vertical="top"/>
    </xf>
    <xf numFmtId="0" fontId="2" fillId="0" borderId="4" xfId="0" applyFont="1" applyBorder="1" applyAlignment="1">
      <alignment horizontal="left" vertical="top" wrapText="1"/>
    </xf>
    <xf numFmtId="0" fontId="2" fillId="0" borderId="6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/>
    </xf>
    <xf numFmtId="0" fontId="2" fillId="0" borderId="0" xfId="0" applyFont="1" applyAlignment="1">
      <alignment horizontal="left" vertical="top"/>
    </xf>
    <xf numFmtId="0" fontId="2" fillId="0" borderId="7" xfId="0" applyFont="1" applyBorder="1" applyAlignment="1">
      <alignment horizontal="center" vertical="center"/>
    </xf>
    <xf numFmtId="0" fontId="2" fillId="0" borderId="0" xfId="0" applyFont="1" applyAlignment="1">
      <alignment horizontal="center" vertical="top" wrapText="1"/>
    </xf>
    <xf numFmtId="0" fontId="2" fillId="0" borderId="5" xfId="0" applyFont="1" applyBorder="1" applyAlignment="1">
      <alignment horizontal="center" vertical="top"/>
    </xf>
    <xf numFmtId="0" fontId="2" fillId="0" borderId="0" xfId="0" applyFont="1" applyBorder="1" applyAlignment="1">
      <alignment horizontal="center" vertical="top"/>
    </xf>
    <xf numFmtId="0" fontId="2" fillId="0" borderId="1" xfId="0" applyFont="1" applyBorder="1" applyAlignment="1">
      <alignment horizontal="left" vertical="top" indent="1"/>
    </xf>
    <xf numFmtId="0" fontId="3" fillId="0" borderId="0" xfId="0" applyFont="1" applyAlignment="1">
      <alignment horizontal="left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793296</xdr:colOff>
      <xdr:row>5</xdr:row>
      <xdr:rowOff>70303</xdr:rowOff>
    </xdr:from>
    <xdr:to>
      <xdr:col>7</xdr:col>
      <xdr:colOff>625929</xdr:colOff>
      <xdr:row>5</xdr:row>
      <xdr:rowOff>1807663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8AB3A012-7C61-C543-97BA-7D3D36847688}"/>
            </a:ext>
          </a:extLst>
        </xdr:cNvPr>
        <xdr:cNvSpPr txBox="1"/>
      </xdr:nvSpPr>
      <xdr:spPr>
        <a:xfrm>
          <a:off x="5038725" y="2914196"/>
          <a:ext cx="4567918" cy="1737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noAutofit/>
        </a:bodyPr>
        <a:lstStyle/>
        <a:p>
          <a:r>
            <a:rPr lang="ru-RU" sz="1600" i="0">
              <a:latin typeface="Times New Roman" panose="02020603050405020304" pitchFamily="18" charset="0"/>
              <a:ea typeface="Cambria Math" panose="02040503050406030204" pitchFamily="18" charset="0"/>
              <a:cs typeface="Times New Roman" panose="02020603050405020304" pitchFamily="18" charset="0"/>
            </a:rPr>
            <a:t>Среднее квадратичное отклонение</a:t>
          </a:r>
          <a:r>
            <a:rPr lang="en-US" sz="1600" i="0">
              <a:latin typeface="Times New Roman" panose="02020603050405020304" pitchFamily="18" charset="0"/>
              <a:ea typeface="Cambria Math" panose="02040503050406030204" pitchFamily="18" charset="0"/>
              <a:cs typeface="Times New Roman" panose="02020603050405020304" pitchFamily="18" charset="0"/>
            </a:rPr>
            <a:t>:</a:t>
          </a:r>
          <a:endParaRPr lang="ru-RU" sz="1600" i="0">
            <a:latin typeface="Times New Roman" panose="02020603050405020304" pitchFamily="18" charset="0"/>
            <a:ea typeface="Cambria Math" panose="02040503050406030204" pitchFamily="18" charset="0"/>
            <a:cs typeface="Times New Roman" panose="02020603050405020304" pitchFamily="18" charset="0"/>
          </a:endParaRPr>
        </a:p>
        <a:p>
          <a:endParaRPr lang="ru-RU" sz="1100" i="0">
            <a:latin typeface="Times New Roman" panose="02020603050405020304" pitchFamily="18" charset="0"/>
            <a:ea typeface="Cambria Math" panose="02040503050406030204" pitchFamily="18" charset="0"/>
            <a:cs typeface="Times New Roman" panose="02020603050405020304" pitchFamily="18" charset="0"/>
          </a:endParaRPr>
        </a:p>
        <a:p>
          <a:r>
            <a:rPr lang="en-GB" sz="1600" i="0">
              <a:latin typeface="Cambria Math" panose="02040503050406030204" pitchFamily="18" charset="0"/>
              <a:ea typeface="Cambria Math" panose="02040503050406030204" pitchFamily="18" charset="0"/>
            </a:rPr>
            <a:t>𝜎</a:t>
          </a:r>
          <a:r>
            <a:rPr lang="en-US" sz="1600" b="0" i="0">
              <a:latin typeface="Cambria Math" panose="02040503050406030204" pitchFamily="18" charset="0"/>
              <a:ea typeface="Cambria Math" panose="02040503050406030204" pitchFamily="18" charset="0"/>
            </a:rPr>
            <a:t>= √(( ∑2_(𝑖=1)^𝑛▒〖〖(</a:t>
          </a:r>
          <a:r>
            <a:rPr lang="ru-RU" sz="1600" b="0" i="0">
              <a:latin typeface="Cambria Math" panose="02040503050406030204" pitchFamily="18" charset="0"/>
              <a:ea typeface="Cambria Math" panose="02040503050406030204" pitchFamily="18" charset="0"/>
            </a:rPr>
            <a:t>ц</a:t>
          </a:r>
          <a:r>
            <a:rPr lang="en-US" sz="1600" b="0" i="0">
              <a:latin typeface="Cambria Math" panose="02040503050406030204" pitchFamily="18" charset="0"/>
              <a:ea typeface="Cambria Math" panose="02040503050406030204" pitchFamily="18" charset="0"/>
            </a:rPr>
            <a:t>_𝑖  − ⟨</a:t>
          </a:r>
          <a:r>
            <a:rPr lang="ru-RU" sz="1600" b="0" i="0">
              <a:latin typeface="Cambria Math" panose="02040503050406030204" pitchFamily="18" charset="0"/>
              <a:ea typeface="Cambria Math" panose="02040503050406030204" pitchFamily="18" charset="0"/>
            </a:rPr>
            <a:t>ц⟩</a:t>
          </a:r>
          <a:r>
            <a:rPr lang="en-US" sz="1600" b="0" i="0">
              <a:latin typeface="Cambria Math" panose="02040503050406030204" pitchFamily="18" charset="0"/>
              <a:ea typeface="Cambria Math" panose="02040503050406030204" pitchFamily="18" charset="0"/>
            </a:rPr>
            <a:t>)〗^2  〗)/(𝑛−1))</a:t>
          </a:r>
          <a:endParaRPr lang="en-US" sz="16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endParaRPr lang="ru-RU" sz="7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400" b="0" i="0">
              <a:latin typeface="Cambria Math" panose="02040503050406030204" pitchFamily="18" charset="0"/>
              <a:ea typeface="Cambria Math" panose="02040503050406030204" pitchFamily="18" charset="0"/>
            </a:rPr>
            <a:t>⟨</a:t>
          </a:r>
          <a:r>
            <a:rPr lang="ru-RU" sz="1400" b="0" i="0">
              <a:latin typeface="Cambria Math" panose="02040503050406030204" pitchFamily="18" charset="0"/>
              <a:ea typeface="Cambria Math" panose="02040503050406030204" pitchFamily="18" charset="0"/>
            </a:rPr>
            <a:t>ц⟩" </a:t>
          </a:r>
          <a:r>
            <a:rPr lang="ru-RU" sz="1400" i="0">
              <a:solidFill>
                <a:schemeClr val="tx1"/>
              </a:solidFill>
              <a:effectLst/>
              <a:latin typeface="Cambria Math" panose="02040503050406030204" pitchFamily="18" charset="0"/>
              <a:ea typeface="+mn-ea"/>
              <a:cs typeface="+mn-cs"/>
            </a:rPr>
            <a:t>–</a:t>
          </a:r>
          <a:r>
            <a:rPr lang="ru-RU" sz="1400" b="0" i="0">
              <a:effectLst/>
              <a:latin typeface="Cambria Math" panose="02040503050406030204" pitchFamily="18" charset="0"/>
              <a:cs typeface="Times New Roman" panose="02020603050405020304" pitchFamily="18" charset="0"/>
            </a:rPr>
            <a:t>среднее арифметическое всех цен</a:t>
          </a:r>
          <a:r>
            <a:rPr lang="ru-RU" sz="1400" i="0">
              <a:effectLst/>
              <a:latin typeface="Cambria Math" panose="02040503050406030204" pitchFamily="18" charset="0"/>
              <a:cs typeface="Times New Roman" panose="02020603050405020304" pitchFamily="18" charset="0"/>
            </a:rPr>
            <a:t>;</a:t>
          </a:r>
          <a:r>
            <a:rPr lang="en-GB" sz="1400" i="0">
              <a:effectLst/>
              <a:latin typeface="Times New Roman" panose="02020603050405020304" pitchFamily="18" charset="0"/>
              <a:cs typeface="Times New Roman" panose="02020603050405020304" pitchFamily="18" charset="0"/>
            </a:rPr>
            <a:t>"</a:t>
          </a:r>
          <a:endParaRPr lang="ru-RU" sz="1400" i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400" b="0" i="0">
              <a:latin typeface="Cambria Math" panose="02040503050406030204" pitchFamily="18" charset="0"/>
            </a:rPr>
            <a:t>𝑛</a:t>
          </a:r>
          <a:r>
            <a:rPr lang="ru-RU" sz="1400" b="0" i="0">
              <a:solidFill>
                <a:schemeClr val="tx1"/>
              </a:solidFill>
              <a:effectLst/>
              <a:latin typeface="Cambria Math" panose="02040503050406030204" pitchFamily="18" charset="0"/>
              <a:ea typeface="+mn-ea"/>
              <a:cs typeface="+mn-cs"/>
            </a:rPr>
            <a:t>"</a:t>
          </a:r>
          <a:r>
            <a:rPr lang="ru-RU" sz="1400" i="0">
              <a:solidFill>
                <a:schemeClr val="tx1"/>
              </a:solidFill>
              <a:effectLst/>
              <a:latin typeface="Cambria Math" panose="02040503050406030204" pitchFamily="18" charset="0"/>
              <a:ea typeface="+mn-ea"/>
              <a:cs typeface="+mn-cs"/>
            </a:rPr>
            <a:t>–</a:t>
          </a:r>
          <a:r>
            <a:rPr lang="ru-RU" sz="1400" i="0">
              <a:effectLst/>
              <a:latin typeface="Cambria Math" panose="02040503050406030204" pitchFamily="18" charset="0"/>
              <a:cs typeface="Times New Roman" panose="02020603050405020304" pitchFamily="18" charset="0"/>
            </a:rPr>
            <a:t>количество значений, используемых в расчете;</a:t>
          </a:r>
          <a:r>
            <a:rPr lang="en-GB" sz="1400" i="0">
              <a:effectLst/>
              <a:latin typeface="Times New Roman" panose="02020603050405020304" pitchFamily="18" charset="0"/>
              <a:cs typeface="Times New Roman" panose="02020603050405020304" pitchFamily="18" charset="0"/>
            </a:rPr>
            <a:t>"</a:t>
          </a:r>
          <a:endParaRPr lang="en-US" sz="1400" i="0">
            <a:effectLst/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400" b="0" i="0">
              <a:latin typeface="Cambria Math" panose="02040503050406030204" pitchFamily="18" charset="0"/>
            </a:rPr>
            <a:t>𝑖</a:t>
          </a:r>
          <a:r>
            <a:rPr lang="ru-RU" sz="1400" b="0" i="0">
              <a:solidFill>
                <a:schemeClr val="tx1"/>
              </a:solidFill>
              <a:effectLst/>
              <a:latin typeface="Cambria Math" panose="02040503050406030204" pitchFamily="18" charset="0"/>
              <a:ea typeface="+mn-ea"/>
              <a:cs typeface="+mn-cs"/>
            </a:rPr>
            <a:t>"</a:t>
          </a:r>
          <a:r>
            <a:rPr lang="ru-RU" sz="1400" i="0">
              <a:solidFill>
                <a:schemeClr val="tx1"/>
              </a:solidFill>
              <a:effectLst/>
              <a:latin typeface="Cambria Math" panose="02040503050406030204" pitchFamily="18" charset="0"/>
              <a:ea typeface="+mn-ea"/>
              <a:cs typeface="+mn-cs"/>
            </a:rPr>
            <a:t>–</a:t>
          </a:r>
          <a:r>
            <a:rPr lang="ru-RU" sz="1400" i="0">
              <a:effectLst/>
              <a:latin typeface="Cambria Math" panose="02040503050406030204" pitchFamily="18" charset="0"/>
              <a:cs typeface="Times New Roman" panose="02020603050405020304" pitchFamily="18" charset="0"/>
            </a:rPr>
            <a:t>номер источника ценовой информации;</a:t>
          </a:r>
          <a:r>
            <a:rPr lang="en-GB" sz="1400" i="0">
              <a:effectLst/>
              <a:latin typeface="Times New Roman" panose="02020603050405020304" pitchFamily="18" charset="0"/>
              <a:cs typeface="Times New Roman" panose="02020603050405020304" pitchFamily="18" charset="0"/>
            </a:rPr>
            <a:t>"</a:t>
          </a:r>
          <a:endParaRPr lang="en-US" sz="1400" i="0">
            <a:effectLst/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ru-RU" sz="1400" b="0" i="0">
              <a:latin typeface="Cambria Math" panose="02040503050406030204" pitchFamily="18" charset="0"/>
              <a:ea typeface="Cambria Math" panose="02040503050406030204" pitchFamily="18" charset="0"/>
            </a:rPr>
            <a:t>ц_</a:t>
          </a:r>
          <a:r>
            <a:rPr lang="en-US" sz="1400" b="0" i="0">
              <a:latin typeface="Cambria Math" panose="02040503050406030204" pitchFamily="18" charset="0"/>
              <a:ea typeface="Cambria Math" panose="02040503050406030204" pitchFamily="18" charset="0"/>
            </a:rPr>
            <a:t>𝑖</a:t>
          </a:r>
          <a:r>
            <a:rPr lang="ru-RU" sz="1400" i="0">
              <a:solidFill>
                <a:schemeClr val="tx1"/>
              </a:solidFill>
              <a:effectLst/>
              <a:latin typeface="Cambria Math" panose="02040503050406030204" pitchFamily="18" charset="0"/>
              <a:ea typeface="+mn-ea"/>
              <a:cs typeface="+mn-cs"/>
            </a:rPr>
            <a:t>"–</a:t>
          </a:r>
          <a:r>
            <a:rPr lang="ru-RU" sz="1400" i="0">
              <a:effectLst/>
              <a:latin typeface="Cambria Math" panose="02040503050406030204" pitchFamily="18" charset="0"/>
              <a:cs typeface="Times New Roman" panose="02020603050405020304" pitchFamily="18" charset="0"/>
            </a:rPr>
            <a:t>цена единицы товара</a:t>
          </a:r>
          <a:r>
            <a:rPr lang="en-GB" sz="1400" i="0">
              <a:effectLst/>
              <a:latin typeface="Times New Roman" panose="02020603050405020304" pitchFamily="18" charset="0"/>
              <a:cs typeface="Times New Roman" panose="02020603050405020304" pitchFamily="18" charset="0"/>
            </a:rPr>
            <a:t>"</a:t>
          </a:r>
          <a:endParaRPr lang="en-US" sz="1400" i="0">
            <a:effectLst/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 editAs="absolute">
    <xdr:from>
      <xdr:col>0</xdr:col>
      <xdr:colOff>151493</xdr:colOff>
      <xdr:row>5</xdr:row>
      <xdr:rowOff>87993</xdr:rowOff>
    </xdr:from>
    <xdr:to>
      <xdr:col>3</xdr:col>
      <xdr:colOff>326571</xdr:colOff>
      <xdr:row>5</xdr:row>
      <xdr:rowOff>1945822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E7F07E60-1350-BB4C-8829-5D9340484218}"/>
            </a:ext>
          </a:extLst>
        </xdr:cNvPr>
        <xdr:cNvSpPr txBox="1">
          <a:spLocks/>
        </xdr:cNvSpPr>
      </xdr:nvSpPr>
      <xdr:spPr>
        <a:xfrm>
          <a:off x="151493" y="2931886"/>
          <a:ext cx="4420507" cy="18578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noAutofit/>
        </a:bodyPr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ru-RU" sz="1600" i="0">
              <a:latin typeface="Times New Roman" panose="02020603050405020304" pitchFamily="18" charset="0"/>
              <a:ea typeface="Cambria Math" panose="02040503050406030204" pitchFamily="18" charset="0"/>
              <a:cs typeface="Times New Roman" panose="02020603050405020304" pitchFamily="18" charset="0"/>
            </a:rPr>
            <a:t>Расчет НМЦК (рын) произведен по формуле:</a:t>
          </a:r>
        </a:p>
        <a:p>
          <a:pPr algn="l"/>
          <a:endParaRPr lang="ru-RU" sz="1100" i="1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l"/>
          <a:r>
            <a:rPr lang="en-GB" sz="1600" i="0">
              <a:latin typeface="Cambria Math" panose="02040503050406030204" pitchFamily="18" charset="0"/>
            </a:rPr>
            <a:t>〖</a:t>
          </a:r>
          <a:r>
            <a:rPr lang="ru-RU" sz="1600" b="0" i="0">
              <a:latin typeface="Cambria Math" panose="02040503050406030204" pitchFamily="18" charset="0"/>
            </a:rPr>
            <a:t>НМЦК</a:t>
          </a:r>
          <a:r>
            <a:rPr lang="en-GB" sz="1600" b="0" i="0">
              <a:latin typeface="Cambria Math" panose="02040503050406030204" pitchFamily="18" charset="0"/>
            </a:rPr>
            <a:t>〗^</a:t>
          </a:r>
          <a:r>
            <a:rPr lang="ru-RU" sz="1600" b="0" i="0">
              <a:latin typeface="Cambria Math" panose="02040503050406030204" pitchFamily="18" charset="0"/>
            </a:rPr>
            <a:t>рын=</a:t>
          </a:r>
          <a:r>
            <a:rPr lang="en-US" sz="1600" b="0" i="0">
              <a:latin typeface="Cambria Math" panose="02040503050406030204" pitchFamily="18" charset="0"/>
            </a:rPr>
            <a:t>𝑣</a:t>
          </a:r>
          <a:r>
            <a:rPr lang="ru-RU" sz="1600" b="0" i="0">
              <a:latin typeface="Cambria Math" panose="02040503050406030204" pitchFamily="18" charset="0"/>
            </a:rPr>
            <a:t>/</a:t>
          </a:r>
          <a:r>
            <a:rPr lang="en-US" sz="1600" b="0" i="0">
              <a:latin typeface="Cambria Math" panose="02040503050406030204" pitchFamily="18" charset="0"/>
            </a:rPr>
            <a:t>𝑛</a:t>
          </a:r>
          <a:r>
            <a:rPr lang="ru-RU" sz="1600" b="0" i="0">
              <a:latin typeface="Cambria Math" panose="02040503050406030204" pitchFamily="18" charset="0"/>
              <a:ea typeface="Cambria Math" panose="02040503050406030204" pitchFamily="18" charset="0"/>
            </a:rPr>
            <a:t>×∑</a:t>
          </a:r>
          <a:r>
            <a:rPr lang="en-US" sz="1600" b="0" i="0">
              <a:latin typeface="Cambria Math" panose="02040503050406030204" pitchFamily="18" charset="0"/>
              <a:ea typeface="Cambria Math" panose="02040503050406030204" pitchFamily="18" charset="0"/>
            </a:rPr>
            <a:t>_</a:t>
          </a:r>
          <a:r>
            <a:rPr lang="ru-RU" sz="1600" b="0" i="0">
              <a:latin typeface="Cambria Math" panose="02040503050406030204" pitchFamily="18" charset="0"/>
              <a:ea typeface="Cambria Math" panose="02040503050406030204" pitchFamily="18" charset="0"/>
            </a:rPr>
            <a:t>(</a:t>
          </a:r>
          <a:r>
            <a:rPr lang="en-US" sz="1600" b="0" i="0">
              <a:latin typeface="Cambria Math" panose="02040503050406030204" pitchFamily="18" charset="0"/>
              <a:ea typeface="Cambria Math" panose="02040503050406030204" pitchFamily="18" charset="0"/>
            </a:rPr>
            <a:t>𝑖=1</a:t>
          </a:r>
          <a:r>
            <a:rPr lang="ru-RU" sz="1600" b="0" i="0">
              <a:latin typeface="Cambria Math" panose="02040503050406030204" pitchFamily="18" charset="0"/>
              <a:ea typeface="Cambria Math" panose="02040503050406030204" pitchFamily="18" charset="0"/>
            </a:rPr>
            <a:t>)</a:t>
          </a:r>
          <a:r>
            <a:rPr lang="en-US" sz="1600" b="0" i="0">
              <a:latin typeface="Cambria Math" panose="02040503050406030204" pitchFamily="18" charset="0"/>
              <a:ea typeface="Cambria Math" panose="02040503050406030204" pitchFamily="18" charset="0"/>
            </a:rPr>
            <a:t>^𝑛▒</a:t>
          </a:r>
          <a:r>
            <a:rPr lang="ru-RU" sz="1600" b="0" i="0">
              <a:latin typeface="Cambria Math" panose="02040503050406030204" pitchFamily="18" charset="0"/>
              <a:ea typeface="Cambria Math" panose="02040503050406030204" pitchFamily="18" charset="0"/>
            </a:rPr>
            <a:t>ц_</a:t>
          </a:r>
          <a:r>
            <a:rPr lang="en-US" sz="1600" b="0" i="0">
              <a:latin typeface="Cambria Math" panose="02040503050406030204" pitchFamily="18" charset="0"/>
              <a:ea typeface="Cambria Math" panose="02040503050406030204" pitchFamily="18" charset="0"/>
            </a:rPr>
            <a:t>𝑖 </a:t>
          </a:r>
          <a:endParaRPr lang="en-GB" sz="16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l"/>
          <a:endParaRPr lang="en-GB" sz="7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l"/>
          <a:r>
            <a:rPr lang="en-US" sz="1400" b="0" i="0">
              <a:latin typeface="Cambria Math" panose="02040503050406030204" pitchFamily="18" charset="0"/>
            </a:rPr>
            <a:t>𝑣</a:t>
          </a:r>
          <a:r>
            <a:rPr lang="ru-RU" sz="1400" b="0" i="0">
              <a:solidFill>
                <a:schemeClr val="tx1"/>
              </a:solidFill>
              <a:effectLst/>
              <a:latin typeface="Cambria Math" panose="02040503050406030204" pitchFamily="18" charset="0"/>
              <a:ea typeface="+mn-ea"/>
              <a:cs typeface="+mn-cs"/>
            </a:rPr>
            <a:t>"</a:t>
          </a:r>
          <a:r>
            <a:rPr lang="ru-RU" sz="1400" i="0">
              <a:solidFill>
                <a:schemeClr val="tx1"/>
              </a:solidFill>
              <a:effectLst/>
              <a:latin typeface="Cambria Math" panose="02040503050406030204" pitchFamily="18" charset="0"/>
              <a:ea typeface="+mn-ea"/>
              <a:cs typeface="+mn-cs"/>
            </a:rPr>
            <a:t>–</a:t>
          </a:r>
          <a:r>
            <a:rPr lang="ru-RU" sz="1400" i="0">
              <a:effectLst/>
              <a:latin typeface="Cambria Math" panose="02040503050406030204" pitchFamily="18" charset="0"/>
              <a:cs typeface="Times New Roman" panose="02020603050405020304" pitchFamily="18" charset="0"/>
            </a:rPr>
            <a:t>количество (объем) закупаемого товара;</a:t>
          </a:r>
          <a:r>
            <a:rPr lang="en-GB" sz="1400" i="0">
              <a:effectLst/>
              <a:latin typeface="Times New Roman" panose="02020603050405020304" pitchFamily="18" charset="0"/>
              <a:cs typeface="Times New Roman" panose="02020603050405020304" pitchFamily="18" charset="0"/>
            </a:rPr>
            <a:t>"</a:t>
          </a:r>
          <a:endParaRPr lang="ru-RU" sz="1400" i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400" b="0" i="0">
              <a:latin typeface="Cambria Math" panose="02040503050406030204" pitchFamily="18" charset="0"/>
            </a:rPr>
            <a:t>𝑛</a:t>
          </a:r>
          <a:r>
            <a:rPr lang="ru-RU" sz="1400" b="0" i="0">
              <a:solidFill>
                <a:schemeClr val="tx1"/>
              </a:solidFill>
              <a:effectLst/>
              <a:latin typeface="Cambria Math" panose="02040503050406030204" pitchFamily="18" charset="0"/>
              <a:ea typeface="+mn-ea"/>
              <a:cs typeface="+mn-cs"/>
            </a:rPr>
            <a:t>"</a:t>
          </a:r>
          <a:r>
            <a:rPr lang="ru-RU" sz="1400" i="0">
              <a:solidFill>
                <a:schemeClr val="tx1"/>
              </a:solidFill>
              <a:effectLst/>
              <a:latin typeface="Cambria Math" panose="02040503050406030204" pitchFamily="18" charset="0"/>
              <a:ea typeface="+mn-ea"/>
              <a:cs typeface="+mn-cs"/>
            </a:rPr>
            <a:t>–</a:t>
          </a:r>
          <a:r>
            <a:rPr lang="ru-RU" sz="1400" i="0">
              <a:effectLst/>
              <a:latin typeface="Cambria Math" panose="02040503050406030204" pitchFamily="18" charset="0"/>
              <a:cs typeface="Times New Roman" panose="02020603050405020304" pitchFamily="18" charset="0"/>
            </a:rPr>
            <a:t>количество значений, используемых в расчете;</a:t>
          </a:r>
          <a:r>
            <a:rPr lang="en-GB" sz="1400" i="0">
              <a:effectLst/>
              <a:latin typeface="Times New Roman" panose="02020603050405020304" pitchFamily="18" charset="0"/>
              <a:cs typeface="Times New Roman" panose="02020603050405020304" pitchFamily="18" charset="0"/>
            </a:rPr>
            <a:t>"</a:t>
          </a:r>
          <a:endParaRPr lang="en-US" sz="1400" i="0">
            <a:effectLst/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400" b="0" i="0">
              <a:latin typeface="Cambria Math" panose="02040503050406030204" pitchFamily="18" charset="0"/>
            </a:rPr>
            <a:t>𝑖</a:t>
          </a:r>
          <a:r>
            <a:rPr lang="ru-RU" sz="1400" b="0" i="0">
              <a:solidFill>
                <a:schemeClr val="tx1"/>
              </a:solidFill>
              <a:effectLst/>
              <a:latin typeface="Cambria Math" panose="02040503050406030204" pitchFamily="18" charset="0"/>
              <a:ea typeface="+mn-ea"/>
              <a:cs typeface="+mn-cs"/>
            </a:rPr>
            <a:t>"</a:t>
          </a:r>
          <a:r>
            <a:rPr lang="ru-RU" sz="1400" i="0">
              <a:solidFill>
                <a:schemeClr val="tx1"/>
              </a:solidFill>
              <a:effectLst/>
              <a:latin typeface="Cambria Math" panose="02040503050406030204" pitchFamily="18" charset="0"/>
              <a:ea typeface="+mn-ea"/>
              <a:cs typeface="+mn-cs"/>
            </a:rPr>
            <a:t>–</a:t>
          </a:r>
          <a:r>
            <a:rPr lang="ru-RU" sz="1400" i="0">
              <a:effectLst/>
              <a:latin typeface="Cambria Math" panose="02040503050406030204" pitchFamily="18" charset="0"/>
              <a:cs typeface="Times New Roman" panose="02020603050405020304" pitchFamily="18" charset="0"/>
            </a:rPr>
            <a:t>номер источника ценовой информации;</a:t>
          </a:r>
          <a:r>
            <a:rPr lang="en-GB" sz="1400" i="0">
              <a:effectLst/>
              <a:latin typeface="Times New Roman" panose="02020603050405020304" pitchFamily="18" charset="0"/>
              <a:cs typeface="Times New Roman" panose="02020603050405020304" pitchFamily="18" charset="0"/>
            </a:rPr>
            <a:t>"</a:t>
          </a:r>
          <a:endParaRPr lang="en-US" sz="1400" i="0">
            <a:effectLst/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ru-RU" sz="1400" b="0" i="0">
              <a:latin typeface="Cambria Math" panose="02040503050406030204" pitchFamily="18" charset="0"/>
              <a:ea typeface="Cambria Math" panose="02040503050406030204" pitchFamily="18" charset="0"/>
            </a:rPr>
            <a:t>ц_</a:t>
          </a:r>
          <a:r>
            <a:rPr lang="en-US" sz="1400" b="0" i="0">
              <a:latin typeface="Cambria Math" panose="02040503050406030204" pitchFamily="18" charset="0"/>
              <a:ea typeface="Cambria Math" panose="02040503050406030204" pitchFamily="18" charset="0"/>
            </a:rPr>
            <a:t>𝑖</a:t>
          </a:r>
          <a:r>
            <a:rPr lang="ru-RU" sz="1400" i="0">
              <a:solidFill>
                <a:schemeClr val="tx1"/>
              </a:solidFill>
              <a:effectLst/>
              <a:latin typeface="Cambria Math" panose="02040503050406030204" pitchFamily="18" charset="0"/>
              <a:ea typeface="+mn-ea"/>
              <a:cs typeface="+mn-cs"/>
            </a:rPr>
            <a:t>"–</a:t>
          </a:r>
          <a:r>
            <a:rPr lang="ru-RU" sz="1400" i="0">
              <a:effectLst/>
              <a:latin typeface="Cambria Math" panose="02040503050406030204" pitchFamily="18" charset="0"/>
              <a:cs typeface="Times New Roman" panose="02020603050405020304" pitchFamily="18" charset="0"/>
            </a:rPr>
            <a:t>цена единицы товара</a:t>
          </a:r>
          <a:r>
            <a:rPr lang="en-GB" sz="1400" i="0">
              <a:effectLst/>
              <a:latin typeface="Times New Roman" panose="02020603050405020304" pitchFamily="18" charset="0"/>
              <a:cs typeface="Times New Roman" panose="02020603050405020304" pitchFamily="18" charset="0"/>
            </a:rPr>
            <a:t>"</a:t>
          </a:r>
          <a:endParaRPr lang="en-US" sz="1400" i="0">
            <a:effectLst/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 editAs="absolute">
    <xdr:from>
      <xdr:col>7</xdr:col>
      <xdr:colOff>1113519</xdr:colOff>
      <xdr:row>5</xdr:row>
      <xdr:rowOff>150586</xdr:rowOff>
    </xdr:from>
    <xdr:to>
      <xdr:col>11</xdr:col>
      <xdr:colOff>58511</xdr:colOff>
      <xdr:row>5</xdr:row>
      <xdr:rowOff>1887946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83BD8224-69C9-6141-96AB-27DD541F3620}"/>
            </a:ext>
          </a:extLst>
        </xdr:cNvPr>
        <xdr:cNvSpPr txBox="1"/>
      </xdr:nvSpPr>
      <xdr:spPr>
        <a:xfrm>
          <a:off x="10094233" y="2994479"/>
          <a:ext cx="3217635" cy="1737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noAutofit/>
        </a:bodyPr>
        <a:lstStyle/>
        <a:p>
          <a:pPr algn="l"/>
          <a:r>
            <a:rPr lang="ru-RU" sz="1600" b="0" i="0">
              <a:latin typeface="Times New Roman" panose="02020603050405020304" pitchFamily="18" charset="0"/>
              <a:cs typeface="Times New Roman" panose="02020603050405020304" pitchFamily="18" charset="0"/>
            </a:rPr>
            <a:t>Коэффициент вариации</a:t>
          </a:r>
          <a:r>
            <a:rPr lang="en-US" sz="1600" b="0" i="0">
              <a:latin typeface="Times New Roman" panose="02020603050405020304" pitchFamily="18" charset="0"/>
              <a:cs typeface="Times New Roman" panose="02020603050405020304" pitchFamily="18" charset="0"/>
            </a:rPr>
            <a:t>:</a:t>
          </a:r>
        </a:p>
        <a:p>
          <a:pPr algn="l"/>
          <a:endParaRPr lang="ru-RU" sz="1100" i="0">
            <a:latin typeface="Times New Roman" panose="02020603050405020304" pitchFamily="18" charset="0"/>
            <a:ea typeface="Cambria Math" panose="02040503050406030204" pitchFamily="18" charset="0"/>
            <a:cs typeface="Times New Roman" panose="02020603050405020304" pitchFamily="18" charset="0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600" b="0" i="0">
              <a:latin typeface="Cambria Math" panose="02040503050406030204" pitchFamily="18" charset="0"/>
            </a:rPr>
            <a:t>𝑉=</a:t>
          </a:r>
          <a:r>
            <a:rPr lang="en-US" sz="1600" b="0" i="0">
              <a:latin typeface="Cambria Math" panose="02040503050406030204" pitchFamily="18" charset="0"/>
              <a:ea typeface="Cambria Math" panose="02040503050406030204" pitchFamily="18" charset="0"/>
            </a:rPr>
            <a:t>𝜎/⟨</a:t>
          </a:r>
          <a:r>
            <a:rPr lang="ru-RU" sz="1600" b="0" i="0">
              <a:latin typeface="Cambria Math" panose="02040503050406030204" pitchFamily="18" charset="0"/>
            </a:rPr>
            <a:t>ц⟩ </a:t>
          </a:r>
          <a:r>
            <a:rPr lang="en-US" sz="1600" b="0" i="0">
              <a:latin typeface="Cambria Math" panose="02040503050406030204" pitchFamily="18" charset="0"/>
              <a:ea typeface="Cambria Math" panose="02040503050406030204" pitchFamily="18" charset="0"/>
            </a:rPr>
            <a:t>× 100</a:t>
          </a:r>
          <a:endParaRPr lang="ru-RU" sz="16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ru-RU" sz="7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400" b="0" i="0">
              <a:latin typeface="Cambria Math" panose="02040503050406030204" pitchFamily="18" charset="0"/>
              <a:ea typeface="Cambria Math" panose="02040503050406030204" pitchFamily="18" charset="0"/>
            </a:rPr>
            <a:t>⟨</a:t>
          </a:r>
          <a:r>
            <a:rPr lang="ru-RU" sz="1400" b="0" i="0">
              <a:latin typeface="Cambria Math" panose="02040503050406030204" pitchFamily="18" charset="0"/>
              <a:ea typeface="Cambria Math" panose="02040503050406030204" pitchFamily="18" charset="0"/>
            </a:rPr>
            <a:t>ц⟩" </a:t>
          </a:r>
          <a:r>
            <a:rPr lang="ru-RU" sz="1400" i="0">
              <a:solidFill>
                <a:schemeClr val="tx1"/>
              </a:solidFill>
              <a:effectLst/>
              <a:latin typeface="Cambria Math" panose="02040503050406030204" pitchFamily="18" charset="0"/>
              <a:ea typeface="+mn-ea"/>
              <a:cs typeface="+mn-cs"/>
            </a:rPr>
            <a:t>–</a:t>
          </a:r>
          <a:r>
            <a:rPr lang="ru-RU" sz="1400" b="0" i="0">
              <a:effectLst/>
              <a:latin typeface="Cambria Math" panose="02040503050406030204" pitchFamily="18" charset="0"/>
              <a:cs typeface="Times New Roman" panose="02020603050405020304" pitchFamily="18" charset="0"/>
            </a:rPr>
            <a:t>среднее арифметическое всех цен</a:t>
          </a:r>
          <a:r>
            <a:rPr lang="ru-RU" sz="1400" i="0">
              <a:effectLst/>
              <a:latin typeface="Cambria Math" panose="02040503050406030204" pitchFamily="18" charset="0"/>
              <a:cs typeface="Times New Roman" panose="02020603050405020304" pitchFamily="18" charset="0"/>
            </a:rPr>
            <a:t>;</a:t>
          </a:r>
          <a:r>
            <a:rPr lang="en-GB" sz="1400" i="0">
              <a:effectLst/>
              <a:latin typeface="Times New Roman" panose="02020603050405020304" pitchFamily="18" charset="0"/>
              <a:cs typeface="Times New Roman" panose="02020603050405020304" pitchFamily="18" charset="0"/>
            </a:rPr>
            <a:t>"</a:t>
          </a:r>
          <a:endParaRPr lang="ru-RU" sz="1400" i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400" b="0" i="0">
              <a:latin typeface="Cambria Math" panose="02040503050406030204" pitchFamily="18" charset="0"/>
              <a:ea typeface="Cambria Math" panose="02040503050406030204" pitchFamily="18" charset="0"/>
            </a:rPr>
            <a:t>𝜎</a:t>
          </a:r>
          <a:r>
            <a:rPr lang="ru-RU" sz="1400" b="0" i="0">
              <a:latin typeface="Cambria Math" panose="02040503050406030204" pitchFamily="18" charset="0"/>
              <a:ea typeface="Cambria Math" panose="02040503050406030204" pitchFamily="18" charset="0"/>
            </a:rPr>
            <a:t>" </a:t>
          </a:r>
          <a:r>
            <a:rPr lang="ru-RU" sz="1400" i="0">
              <a:solidFill>
                <a:schemeClr val="tx1"/>
              </a:solidFill>
              <a:effectLst/>
              <a:latin typeface="Cambria Math" panose="02040503050406030204" pitchFamily="18" charset="0"/>
              <a:ea typeface="+mn-ea"/>
              <a:cs typeface="+mn-cs"/>
            </a:rPr>
            <a:t>–</a:t>
          </a:r>
          <a:r>
            <a:rPr lang="en-GB" sz="1400" b="0" i="0">
              <a:effectLst/>
              <a:latin typeface="Cambria Math" panose="02040503050406030204" pitchFamily="18" charset="0"/>
              <a:cs typeface="Times New Roman" panose="02020603050405020304" pitchFamily="18" charset="0"/>
            </a:rPr>
            <a:t>c</a:t>
          </a:r>
          <a:r>
            <a:rPr lang="ru-RU" sz="1400" b="0" i="0">
              <a:effectLst/>
              <a:latin typeface="Cambria Math" panose="02040503050406030204" pitchFamily="18" charset="0"/>
              <a:cs typeface="Times New Roman" panose="02020603050405020304" pitchFamily="18" charset="0"/>
            </a:rPr>
            <a:t>реднее квадратичное отклонение</a:t>
          </a:r>
          <a:r>
            <a:rPr lang="en-GB" sz="1400" b="0" i="0">
              <a:effectLst/>
              <a:latin typeface="Times New Roman" panose="02020603050405020304" pitchFamily="18" charset="0"/>
              <a:cs typeface="Times New Roman" panose="02020603050405020304" pitchFamily="18" charset="0"/>
            </a:rPr>
            <a:t>"</a:t>
          </a:r>
          <a:endParaRPr lang="ru-RU" sz="1400" i="0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26"/>
  <sheetViews>
    <sheetView tabSelected="1" topLeftCell="A10" zoomScale="70" zoomScaleNormal="70" workbookViewId="0">
      <selection activeCell="A16" sqref="A16:O16"/>
    </sheetView>
  </sheetViews>
  <sheetFormatPr defaultColWidth="10.875" defaultRowHeight="15.75" x14ac:dyDescent="0.25"/>
  <cols>
    <col min="1" max="1" width="3.875" style="2" customWidth="1"/>
    <col min="2" max="2" width="35.875" style="1" customWidth="1"/>
    <col min="3" max="3" width="15.875" style="1" customWidth="1"/>
    <col min="4" max="4" width="18.75" style="1" customWidth="1"/>
    <col min="5" max="5" width="13" style="1" customWidth="1"/>
    <col min="6" max="6" width="11.875" style="1" customWidth="1"/>
    <col min="7" max="7" width="18.375" style="1" customWidth="1"/>
    <col min="8" max="8" width="17.5" style="1" customWidth="1"/>
    <col min="9" max="9" width="18.875" style="1" customWidth="1"/>
    <col min="10" max="10" width="10.125" style="1" customWidth="1"/>
    <col min="11" max="11" width="9.375" style="1" customWidth="1"/>
    <col min="12" max="12" width="16.5" style="1" customWidth="1"/>
    <col min="13" max="13" width="15.875" style="1" customWidth="1"/>
    <col min="14" max="14" width="14.625" style="1" customWidth="1"/>
    <col min="15" max="15" width="16.25" style="1" customWidth="1"/>
    <col min="16" max="16" width="16" style="1" customWidth="1"/>
    <col min="17" max="16384" width="10.875" style="1"/>
  </cols>
  <sheetData>
    <row r="1" spans="1:16" ht="20.100000000000001" customHeight="1" x14ac:dyDescent="0.25"/>
    <row r="2" spans="1:16" ht="50.1" customHeight="1" x14ac:dyDescent="0.25">
      <c r="A2" s="40" t="s">
        <v>7</v>
      </c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</row>
    <row r="3" spans="1:16" ht="36.75" customHeight="1" x14ac:dyDescent="0.25">
      <c r="A3" s="38" t="s">
        <v>8</v>
      </c>
      <c r="B3" s="38"/>
      <c r="C3" s="31" t="s">
        <v>34</v>
      </c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</row>
    <row r="4" spans="1:16" ht="96" customHeight="1" x14ac:dyDescent="0.25">
      <c r="A4" s="31" t="s">
        <v>9</v>
      </c>
      <c r="B4" s="31"/>
      <c r="C4" s="31" t="s">
        <v>38</v>
      </c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22.5" x14ac:dyDescent="0.25">
      <c r="A5" s="44" t="s">
        <v>21</v>
      </c>
      <c r="B5" s="44"/>
      <c r="C5" s="44"/>
      <c r="D5" s="44"/>
      <c r="E5" s="44"/>
      <c r="F5" s="44"/>
      <c r="G5" s="44"/>
      <c r="H5" s="44"/>
      <c r="I5" s="44"/>
      <c r="J5" s="44"/>
      <c r="K5" s="44"/>
      <c r="L5" s="44"/>
      <c r="M5" s="44"/>
      <c r="N5" s="44"/>
      <c r="O5" s="44"/>
    </row>
    <row r="6" spans="1:16" ht="159.94999999999999" customHeight="1" x14ac:dyDescent="0.25">
      <c r="A6" s="32"/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</row>
    <row r="7" spans="1:16" ht="20.100000000000001" customHeight="1" x14ac:dyDescent="0.25">
      <c r="A7" s="33" t="s">
        <v>0</v>
      </c>
      <c r="B7" s="43" t="s">
        <v>1</v>
      </c>
      <c r="C7" s="43"/>
      <c r="D7" s="28" t="s">
        <v>36</v>
      </c>
      <c r="E7" s="28" t="s">
        <v>2</v>
      </c>
      <c r="F7" s="28" t="s">
        <v>3</v>
      </c>
      <c r="G7" s="36" t="s">
        <v>6</v>
      </c>
      <c r="H7" s="36"/>
      <c r="I7" s="36"/>
      <c r="J7" s="36"/>
      <c r="K7" s="36"/>
      <c r="L7" s="28" t="s">
        <v>14</v>
      </c>
      <c r="M7" s="28" t="s">
        <v>4</v>
      </c>
      <c r="N7" s="28" t="s">
        <v>5</v>
      </c>
      <c r="O7" s="28" t="s">
        <v>22</v>
      </c>
      <c r="P7" s="28" t="s">
        <v>17</v>
      </c>
    </row>
    <row r="8" spans="1:16" ht="98.25" customHeight="1" x14ac:dyDescent="0.25">
      <c r="A8" s="33"/>
      <c r="B8" s="43"/>
      <c r="C8" s="43"/>
      <c r="D8" s="28"/>
      <c r="E8" s="28"/>
      <c r="F8" s="28"/>
      <c r="G8" s="7" t="s">
        <v>31</v>
      </c>
      <c r="H8" s="7" t="s">
        <v>32</v>
      </c>
      <c r="I8" s="7" t="s">
        <v>33</v>
      </c>
      <c r="J8" s="16" t="s">
        <v>18</v>
      </c>
      <c r="K8" s="17" t="s">
        <v>20</v>
      </c>
      <c r="L8" s="28"/>
      <c r="M8" s="28"/>
      <c r="N8" s="28"/>
      <c r="O8" s="43"/>
      <c r="P8" s="28"/>
    </row>
    <row r="9" spans="1:16" ht="98.25" customHeight="1" x14ac:dyDescent="0.25">
      <c r="A9" s="20">
        <v>1</v>
      </c>
      <c r="B9" s="34" t="s">
        <v>23</v>
      </c>
      <c r="C9" s="35"/>
      <c r="D9" s="8" t="s">
        <v>35</v>
      </c>
      <c r="E9" s="19" t="s">
        <v>37</v>
      </c>
      <c r="F9" s="24">
        <v>2</v>
      </c>
      <c r="G9" s="11">
        <v>1826.34</v>
      </c>
      <c r="H9" s="11" t="s">
        <v>19</v>
      </c>
      <c r="I9" s="11" t="s">
        <v>19</v>
      </c>
      <c r="J9" s="16"/>
      <c r="K9" s="25">
        <v>1</v>
      </c>
      <c r="L9" s="10" t="s">
        <v>19</v>
      </c>
      <c r="M9" s="10" t="s">
        <v>19</v>
      </c>
      <c r="N9" s="10" t="s">
        <v>19</v>
      </c>
      <c r="O9" s="9">
        <f>G9</f>
        <v>1826.34</v>
      </c>
      <c r="P9" s="9">
        <f t="shared" ref="P9:P13" si="0">O9*F9</f>
        <v>3652.68</v>
      </c>
    </row>
    <row r="10" spans="1:16" ht="98.25" customHeight="1" x14ac:dyDescent="0.25">
      <c r="A10" s="20">
        <v>2</v>
      </c>
      <c r="B10" s="34" t="s">
        <v>24</v>
      </c>
      <c r="C10" s="35"/>
      <c r="D10" s="8" t="s">
        <v>35</v>
      </c>
      <c r="E10" s="21" t="s">
        <v>28</v>
      </c>
      <c r="F10" s="24">
        <v>2</v>
      </c>
      <c r="G10" s="11">
        <v>1072.3800000000001</v>
      </c>
      <c r="H10" s="11" t="s">
        <v>19</v>
      </c>
      <c r="I10" s="11" t="s">
        <v>19</v>
      </c>
      <c r="J10" s="16"/>
      <c r="K10" s="25">
        <v>1</v>
      </c>
      <c r="L10" s="10" t="s">
        <v>19</v>
      </c>
      <c r="M10" s="10" t="s">
        <v>19</v>
      </c>
      <c r="N10" s="10" t="s">
        <v>19</v>
      </c>
      <c r="O10" s="9">
        <f t="shared" ref="O10:O13" si="1">G10</f>
        <v>1072.3800000000001</v>
      </c>
      <c r="P10" s="9">
        <f t="shared" si="0"/>
        <v>2144.7600000000002</v>
      </c>
    </row>
    <row r="11" spans="1:16" ht="98.25" customHeight="1" x14ac:dyDescent="0.25">
      <c r="A11" s="22">
        <v>3</v>
      </c>
      <c r="B11" s="26" t="s">
        <v>25</v>
      </c>
      <c r="C11" s="27"/>
      <c r="D11" s="8" t="s">
        <v>35</v>
      </c>
      <c r="E11" s="21" t="s">
        <v>28</v>
      </c>
      <c r="F11" s="24">
        <v>10</v>
      </c>
      <c r="G11" s="11">
        <v>1895.88</v>
      </c>
      <c r="H11" s="23" t="s">
        <v>19</v>
      </c>
      <c r="I11" s="11" t="s">
        <v>19</v>
      </c>
      <c r="J11" s="16"/>
      <c r="K11" s="25">
        <v>1</v>
      </c>
      <c r="L11" s="10" t="s">
        <v>19</v>
      </c>
      <c r="M11" s="10" t="s">
        <v>19</v>
      </c>
      <c r="N11" s="10" t="s">
        <v>19</v>
      </c>
      <c r="O11" s="9">
        <f t="shared" si="1"/>
        <v>1895.88</v>
      </c>
      <c r="P11" s="9">
        <f t="shared" si="0"/>
        <v>18958.800000000003</v>
      </c>
    </row>
    <row r="12" spans="1:16" ht="98.25" customHeight="1" x14ac:dyDescent="0.25">
      <c r="A12" s="22">
        <v>4</v>
      </c>
      <c r="B12" s="26" t="s">
        <v>26</v>
      </c>
      <c r="C12" s="27"/>
      <c r="D12" s="8" t="s">
        <v>35</v>
      </c>
      <c r="E12" s="21" t="s">
        <v>28</v>
      </c>
      <c r="F12" s="24">
        <v>10</v>
      </c>
      <c r="G12" s="11">
        <v>1112.6400000000001</v>
      </c>
      <c r="H12" s="23" t="s">
        <v>19</v>
      </c>
      <c r="I12" s="11" t="s">
        <v>19</v>
      </c>
      <c r="J12" s="16"/>
      <c r="K12" s="25">
        <v>1</v>
      </c>
      <c r="L12" s="10" t="s">
        <v>19</v>
      </c>
      <c r="M12" s="10" t="s">
        <v>19</v>
      </c>
      <c r="N12" s="10" t="s">
        <v>19</v>
      </c>
      <c r="O12" s="9">
        <f t="shared" si="1"/>
        <v>1112.6400000000001</v>
      </c>
      <c r="P12" s="9">
        <f t="shared" si="0"/>
        <v>11126.400000000001</v>
      </c>
    </row>
    <row r="13" spans="1:16" ht="98.25" customHeight="1" x14ac:dyDescent="0.25">
      <c r="A13" s="22">
        <v>5</v>
      </c>
      <c r="B13" s="26" t="s">
        <v>27</v>
      </c>
      <c r="C13" s="27"/>
      <c r="D13" s="8" t="s">
        <v>35</v>
      </c>
      <c r="E13" s="21" t="s">
        <v>39</v>
      </c>
      <c r="F13" s="24">
        <v>1</v>
      </c>
      <c r="G13" s="11">
        <v>15612</v>
      </c>
      <c r="H13" s="23">
        <v>17040</v>
      </c>
      <c r="I13" s="11">
        <v>17424</v>
      </c>
      <c r="J13" s="16"/>
      <c r="K13" s="25">
        <v>3</v>
      </c>
      <c r="L13" s="10">
        <f t="shared" ref="L9:L13" si="2">SQRT(((SUM((POWER(G13-N13,2)),(POWER(H13-N13,2)),(POWER(I13-N13,2)))/(K13-1))))</f>
        <v>954.81097605756497</v>
      </c>
      <c r="M13" s="11">
        <f t="shared" ref="M9:M13" si="3">(L13*100)/N13</f>
        <v>5.7201711961272768</v>
      </c>
      <c r="N13" s="9">
        <f t="shared" ref="N9:N13" si="4">AVERAGE(G13:I13)</f>
        <v>16692</v>
      </c>
      <c r="O13" s="9">
        <f t="shared" si="1"/>
        <v>15612</v>
      </c>
      <c r="P13" s="9">
        <f t="shared" si="0"/>
        <v>15612</v>
      </c>
    </row>
    <row r="14" spans="1:16" ht="26.25" customHeight="1" x14ac:dyDescent="0.35">
      <c r="A14" s="12"/>
      <c r="B14" s="6"/>
      <c r="C14" s="6"/>
      <c r="D14" s="6"/>
      <c r="E14" s="6"/>
      <c r="F14" s="13" t="s">
        <v>10</v>
      </c>
      <c r="G14" s="14">
        <f>SUM(G9:G13)</f>
        <v>21519.24</v>
      </c>
      <c r="H14" s="14">
        <f>SUM(H9:H13)</f>
        <v>17040</v>
      </c>
      <c r="I14" s="14">
        <f>SUM(I9:I13)</f>
        <v>17424</v>
      </c>
      <c r="J14" s="6"/>
      <c r="K14" s="6"/>
      <c r="L14" s="6" t="s">
        <v>16</v>
      </c>
      <c r="M14" s="6"/>
      <c r="N14" s="29" t="s">
        <v>10</v>
      </c>
      <c r="O14" s="30"/>
      <c r="P14" s="18">
        <f>SUM(P9:P13)</f>
        <v>51494.640000000007</v>
      </c>
    </row>
    <row r="15" spans="1:16" ht="39.950000000000003" customHeight="1" x14ac:dyDescent="0.25">
      <c r="A15" s="41" t="s">
        <v>29</v>
      </c>
      <c r="B15" s="42"/>
      <c r="C15" s="42"/>
      <c r="D15" s="42"/>
      <c r="E15" s="42"/>
      <c r="F15" s="42"/>
      <c r="G15" s="42"/>
      <c r="H15" s="42"/>
      <c r="I15" s="42"/>
      <c r="J15" s="42"/>
      <c r="K15" s="42"/>
      <c r="L15" s="42"/>
      <c r="M15" s="42"/>
      <c r="N15" s="42"/>
      <c r="O15" s="42"/>
      <c r="P15" s="42"/>
    </row>
    <row r="16" spans="1:16" ht="26.25" customHeight="1" x14ac:dyDescent="0.25">
      <c r="A16" s="38" t="s">
        <v>30</v>
      </c>
      <c r="B16" s="38"/>
      <c r="C16" s="38"/>
      <c r="D16" s="38"/>
      <c r="E16" s="38"/>
      <c r="F16" s="38"/>
      <c r="G16" s="38"/>
      <c r="H16" s="38"/>
      <c r="I16" s="38"/>
      <c r="J16" s="38"/>
      <c r="K16" s="38"/>
      <c r="L16" s="38"/>
      <c r="M16" s="38"/>
      <c r="N16" s="38"/>
      <c r="O16" s="38"/>
    </row>
    <row r="17" spans="1:15" ht="39.950000000000003" customHeight="1" x14ac:dyDescent="0.35">
      <c r="A17" s="4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 t="s">
        <v>15</v>
      </c>
      <c r="O17" s="5"/>
    </row>
    <row r="18" spans="1:15" ht="46.5" customHeight="1" x14ac:dyDescent="0.35">
      <c r="A18" s="40" t="s">
        <v>11</v>
      </c>
      <c r="B18" s="40"/>
      <c r="C18" s="40"/>
      <c r="D18" s="40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</row>
    <row r="19" spans="1:15" ht="24.95" customHeight="1" x14ac:dyDescent="0.35">
      <c r="A19" s="32" t="s">
        <v>40</v>
      </c>
      <c r="B19" s="32"/>
      <c r="C19" s="32"/>
      <c r="D19" s="32"/>
      <c r="E19" s="5"/>
      <c r="F19" s="5"/>
      <c r="G19" s="15"/>
      <c r="H19" s="15"/>
      <c r="I19" s="5"/>
      <c r="J19" s="5"/>
      <c r="K19" s="5"/>
      <c r="L19" s="5"/>
      <c r="M19" s="5"/>
      <c r="N19" s="5"/>
      <c r="O19" s="5"/>
    </row>
    <row r="20" spans="1:15" ht="21.75" customHeight="1" x14ac:dyDescent="0.35">
      <c r="A20" s="37" t="s">
        <v>12</v>
      </c>
      <c r="B20" s="37"/>
      <c r="C20" s="37"/>
      <c r="D20" s="37"/>
      <c r="E20" s="5"/>
      <c r="F20" s="5"/>
      <c r="G20" s="15"/>
      <c r="H20" s="15"/>
      <c r="I20" s="5"/>
      <c r="J20" s="5"/>
      <c r="K20" s="5"/>
      <c r="L20" s="5"/>
      <c r="M20" s="5"/>
      <c r="N20" s="5"/>
      <c r="O20" s="5"/>
    </row>
    <row r="21" spans="1:15" ht="20.100000000000001" customHeight="1" x14ac:dyDescent="0.35">
      <c r="A21" s="39" t="s">
        <v>41</v>
      </c>
      <c r="B21" s="39"/>
      <c r="C21" s="39"/>
      <c r="D21" s="39"/>
      <c r="E21" s="5"/>
      <c r="F21" s="5"/>
      <c r="G21" s="15"/>
      <c r="H21" s="15"/>
      <c r="I21" s="5"/>
      <c r="J21" s="5"/>
      <c r="K21" s="5"/>
      <c r="L21" s="5"/>
      <c r="M21" s="5"/>
      <c r="N21" s="5"/>
      <c r="O21" s="5"/>
    </row>
    <row r="22" spans="1:15" ht="22.5" customHeight="1" x14ac:dyDescent="0.35">
      <c r="A22" s="37" t="s">
        <v>13</v>
      </c>
      <c r="B22" s="37"/>
      <c r="C22" s="37"/>
      <c r="D22" s="37"/>
      <c r="E22" s="5"/>
      <c r="F22" s="5"/>
      <c r="G22" s="15"/>
      <c r="H22" s="15"/>
      <c r="I22" s="5"/>
      <c r="J22" s="5"/>
      <c r="K22" s="5"/>
      <c r="L22" s="5"/>
      <c r="M22" s="5"/>
      <c r="N22" s="5"/>
      <c r="O22" s="5"/>
    </row>
    <row r="23" spans="1:15" x14ac:dyDescent="0.25">
      <c r="G23" s="3"/>
      <c r="H23" s="3"/>
    </row>
    <row r="24" spans="1:15" x14ac:dyDescent="0.25">
      <c r="G24" s="3"/>
      <c r="H24" s="3"/>
    </row>
    <row r="25" spans="1:15" x14ac:dyDescent="0.25">
      <c r="G25" s="3"/>
      <c r="H25" s="3"/>
    </row>
    <row r="26" spans="1:15" x14ac:dyDescent="0.25">
      <c r="G26" s="3"/>
      <c r="H26" s="3"/>
    </row>
  </sheetData>
  <mergeCells count="31">
    <mergeCell ref="A15:P15"/>
    <mergeCell ref="B9:C9"/>
    <mergeCell ref="B10:C10"/>
    <mergeCell ref="B11:C11"/>
    <mergeCell ref="A2:O2"/>
    <mergeCell ref="A3:B3"/>
    <mergeCell ref="B7:C8"/>
    <mergeCell ref="L7:L8"/>
    <mergeCell ref="M7:M8"/>
    <mergeCell ref="N7:N8"/>
    <mergeCell ref="O7:O8"/>
    <mergeCell ref="F7:F8"/>
    <mergeCell ref="E7:E8"/>
    <mergeCell ref="C3:O3"/>
    <mergeCell ref="A5:O5"/>
    <mergeCell ref="A4:B4"/>
    <mergeCell ref="A22:D22"/>
    <mergeCell ref="A16:O16"/>
    <mergeCell ref="A21:D21"/>
    <mergeCell ref="A20:D20"/>
    <mergeCell ref="A18:D18"/>
    <mergeCell ref="A19:D19"/>
    <mergeCell ref="B12:C12"/>
    <mergeCell ref="B13:C13"/>
    <mergeCell ref="P7:P8"/>
    <mergeCell ref="N14:O14"/>
    <mergeCell ref="C4:P4"/>
    <mergeCell ref="A6:P6"/>
    <mergeCell ref="A7:A8"/>
    <mergeCell ref="D7:D8"/>
    <mergeCell ref="G7:K7"/>
  </mergeCells>
  <pageMargins left="0.70866141732283461" right="0.70866141732283461" top="0.74803149606299213" bottom="0.74803149606299213" header="0.31496062992125984" footer="0.31496062992125984"/>
  <pageSetup paperSize="9" scale="34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User</cp:lastModifiedBy>
  <cp:lastPrinted>2026-05-25T11:31:38Z</cp:lastPrinted>
  <dcterms:created xsi:type="dcterms:W3CDTF">2023-02-03T13:24:35Z</dcterms:created>
  <dcterms:modified xsi:type="dcterms:W3CDTF">2026-06-17T09:35:34Z</dcterms:modified>
</cp:coreProperties>
</file>