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O16" i="2" l="1"/>
  <c r="O17" i="2"/>
</calcChain>
</file>

<file path=xl/sharedStrings.xml><?xml version="1.0" encoding="utf-8"?>
<sst xmlns="http://schemas.openxmlformats.org/spreadsheetml/2006/main" count="39" uniqueCount="38">
  <si>
    <t>СОГЛАСОВАНО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</si>
  <si>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</si>
  <si>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</si>
  <si>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</si>
  <si>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</si>
  <si>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</si>
  <si>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</si>
  <si>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</si>
  <si>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Расчет составил: контрактный управляющий _________________________Родичева С.А.</t>
  </si>
  <si>
    <t xml:space="preserve">             УТВЕРЖДАЮ</t>
  </si>
  <si>
    <t>Расчет-обоснование цены контракта, заключаемого с единственным поставщиком (подрядчиком, исполнителем)</t>
  </si>
  <si>
    <t xml:space="preserve">Код ОКПД2
(КТРУ, ККН)
</t>
  </si>
  <si>
    <t>Итого по позиции с НДС, руб.</t>
  </si>
  <si>
    <t>Наименьшая цена за ед. с НДС с учетом нормирования, руб.</t>
  </si>
  <si>
    <t>Наименование товара (работы, услуги)</t>
  </si>
  <si>
    <t xml:space="preserve">Директор ГБОУ школа № 449 </t>
  </si>
  <si>
    <t>Цена из Распоряжения Комитета по государственному заказу Санкт-Петербурга
от 31.05.2018 № 100-р.</t>
  </si>
  <si>
    <t>____________________И.Н. Орловская</t>
  </si>
  <si>
    <t xml:space="preserve">Пушкинского района </t>
  </si>
  <si>
    <t>___________________  О.В. Аксенова</t>
  </si>
  <si>
    <t>«____»________________ 2026 г.</t>
  </si>
  <si>
    <t>«___» ___________ 2026 г.</t>
  </si>
  <si>
    <t xml:space="preserve">Начальник отдела образования </t>
  </si>
  <si>
    <t>Цена из Реестра товаров для обеспечения нужд Санкт-Петербурга на 2 квартал 2026 года (по состоянию на 01.04.2026)</t>
  </si>
  <si>
    <t>-</t>
  </si>
  <si>
    <t>Определение НМЦ произведено на основании метода сопоставимых рыночных цен (анализа рынка) в соответствии с приказом Минэкономразвития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исполнителем)» (далее – Методические рекомендации). 
Расчет-обоснование цены контракта, заключаемого с единственным поставщиком (подрядчиком, исполнителем) был произведен на основании наименьшего ценового предложения.</t>
  </si>
  <si>
    <t>Характеристики товара</t>
  </si>
  <si>
    <t>Песок строительный</t>
  </si>
  <si>
    <t>08.12.11.130-001</t>
  </si>
  <si>
    <t>Фасовка (мешок): 50 КГ
Тип песка: Песок природный
Тип по способу добычи: Карьерный; Речной; Морской
Класс песка: I
Группа песка: Повышенной крупности; Крупный; Средний; Мелкий
Мытый песок: Да; Нет
Фракционированный песок: Да; Нет
Обогащенный песок: Да; Нет
Соответствие нормативно-технической документации: ГОСТ 8736-2014, ГОСТ 8735-88; ТУ производителя</t>
  </si>
  <si>
    <t>УПАК</t>
  </si>
  <si>
    <t>2780702617625000025 от 22.07.2025</t>
  </si>
  <si>
    <t>2781203170325000210 от 01.12.2025</t>
  </si>
  <si>
    <t>Экранная копия от 05.02.2026 № 04-831/26-0-0</t>
  </si>
  <si>
    <t>Экранная копия от 05.02.2026 № 04-833/26-0-0</t>
  </si>
  <si>
    <t>Экранная копия от 11.02.2026 № 04-1134/26-0-0</t>
  </si>
  <si>
    <t>Ответ на запрос от 11.02.2026 № 04-1126/26-0-0</t>
  </si>
  <si>
    <t>на поставку песка строительного для нужд ГБОУ школа № 449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</si>
</sst>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/>
    <xf numFmtId="0" fontId="4" fillId="0" borderId="0" xfId="0" applyFont="1"/>
    <xf numFmtId="4" fontId="0" fillId="0" borderId="0" xfId="0" applyNumberFormat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2" fontId="12" fillId="2" borderId="4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8" fillId="2" borderId="4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left"/>
    </xf>
    <xf numFmtId="0" fontId="9" fillId="0" borderId="0" xfId="0" applyFont="1" applyBorder="1" applyAlignment="1">
      <alignment horizontal="justify"/>
    </xf>
    <xf numFmtId="0" fontId="3" fillId="2" borderId="4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1" fillId="2" borderId="0" xfId="0" applyFont="1" applyFill="1"/>
    <xf numFmtId="0" fontId="0" fillId="2" borderId="0" xfId="0" applyFill="1"/>
    <xf numFmtId="0" fontId="10" fillId="2" borderId="0" xfId="0" applyFont="1" applyFill="1" applyAlignment="1">
      <alignment vertical="center"/>
    </xf>
  </cellXfs>
  <cellStyles count="2">
    <cellStyle name="Обычный" xfId="0" builtinId="0"/>
    <cellStyle name="Обычный 3" xfId="1"/>
  </cellStyles>
  <dxfs count="5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tabSelected="1" topLeftCell="A10" zoomScale="120" zoomScaleNormal="120" workbookViewId="0">
      <selection activeCell="G10" sqref="G10:L13"/>
    </sheetView>
  </sheetViews>
  <sheetFormatPr defaultRowHeight="15" x14ac:dyDescent="0.25"/>
  <cols>
    <col min="1" max="1" width="4.140625" customWidth="1"/>
    <col min="2" max="2" width="17" customWidth="1"/>
    <col min="3" max="3" width="13.140625" style="8" customWidth="1"/>
    <col min="4" max="4" width="21.85546875" style="8" customWidth="1"/>
    <col min="5" max="5" width="9.7109375" customWidth="1"/>
    <col min="6" max="6" width="8.42578125" customWidth="1"/>
    <col min="7" max="7" width="17.85546875" customWidth="1"/>
    <col min="8" max="8" width="18.7109375" customWidth="1"/>
    <col min="9" max="12" width="19.42578125" style="8" customWidth="1"/>
    <col min="13" max="13" width="17.85546875" style="8" customWidth="1"/>
    <col min="14" max="14" width="16.42578125" customWidth="1"/>
    <col min="15" max="15" width="14.42578125" customWidth="1"/>
    <col min="16" max="17" width="9.140625" customWidth="1"/>
    <col min="18" max="18" width="12.28515625" customWidth="1"/>
  </cols>
  <sheetData>
    <row r="1" spans="1:18" x14ac:dyDescent="0.25">
      <c r="A1" s="3"/>
      <c r="B1" s="40" t="s">
        <v>0</v>
      </c>
      <c r="C1" s="40"/>
      <c r="D1" s="40"/>
      <c r="E1" s="40"/>
      <c r="F1" s="3"/>
      <c r="G1" s="7"/>
      <c r="H1" s="7"/>
      <c r="I1" s="7"/>
      <c r="J1" s="7"/>
      <c r="K1" s="7"/>
      <c r="L1" s="7"/>
      <c r="M1" s="40" t="s">
        <v>9</v>
      </c>
      <c r="N1" s="40"/>
      <c r="O1" s="40"/>
      <c r="P1" s="1"/>
      <c r="Q1" s="1"/>
      <c r="R1" s="1"/>
    </row>
    <row r="2" spans="1:18" ht="27.75" customHeight="1" x14ac:dyDescent="0.25">
      <c r="A2" s="3"/>
      <c r="B2" s="41" t="s">
        <v>22</v>
      </c>
      <c r="C2" s="41"/>
      <c r="D2" s="41"/>
      <c r="E2" s="41"/>
      <c r="F2" s="3"/>
      <c r="G2" s="7"/>
      <c r="H2" s="7"/>
      <c r="I2" s="7"/>
      <c r="J2" s="7"/>
      <c r="K2" s="7"/>
      <c r="L2" s="7"/>
      <c r="M2" s="42" t="s">
        <v>15</v>
      </c>
      <c r="N2" s="42"/>
      <c r="O2" s="42"/>
      <c r="P2" s="1"/>
      <c r="Q2" s="1"/>
      <c r="R2" s="1"/>
    </row>
    <row r="3" spans="1:18" x14ac:dyDescent="0.25">
      <c r="A3" s="3"/>
      <c r="B3" s="2" t="s">
        <v>1</v>
      </c>
      <c r="C3" s="2"/>
      <c r="D3" s="2"/>
      <c r="E3" s="1"/>
      <c r="F3" s="3"/>
      <c r="G3" s="7"/>
      <c r="H3" s="7"/>
      <c r="I3" s="7"/>
      <c r="J3" s="7"/>
      <c r="K3" s="7"/>
      <c r="L3" s="7"/>
      <c r="M3" s="42" t="s">
        <v>18</v>
      </c>
      <c r="N3" s="42"/>
      <c r="O3" s="42"/>
      <c r="P3" s="1"/>
      <c r="Q3" s="1"/>
      <c r="R3" s="1"/>
    </row>
    <row r="4" spans="1:18" x14ac:dyDescent="0.25">
      <c r="A4" s="3"/>
      <c r="B4" s="2" t="s">
        <v>2</v>
      </c>
      <c r="C4" s="2"/>
      <c r="D4" s="2"/>
      <c r="E4" s="1"/>
      <c r="F4" s="3"/>
      <c r="G4" s="7"/>
      <c r="H4" s="7"/>
      <c r="I4" s="7"/>
      <c r="J4" s="7"/>
      <c r="K4" s="7"/>
      <c r="L4" s="7"/>
      <c r="M4" s="7" t="s">
        <v>2</v>
      </c>
      <c r="N4" s="11"/>
      <c r="O4" s="12"/>
      <c r="P4" s="1"/>
      <c r="Q4" s="1"/>
      <c r="R4" s="1"/>
    </row>
    <row r="5" spans="1:18" x14ac:dyDescent="0.25">
      <c r="A5" s="3"/>
      <c r="B5" s="2" t="s">
        <v>17</v>
      </c>
      <c r="C5" s="2"/>
      <c r="D5" s="2"/>
      <c r="E5" s="1"/>
      <c r="F5" s="3"/>
      <c r="G5" s="7"/>
      <c r="H5" s="7"/>
      <c r="I5" s="7"/>
      <c r="J5" s="7"/>
      <c r="K5" s="7"/>
      <c r="L5" s="7"/>
      <c r="M5" s="42" t="s">
        <v>19</v>
      </c>
      <c r="N5" s="42"/>
      <c r="O5" s="42"/>
      <c r="P5" s="1"/>
      <c r="Q5" s="1"/>
      <c r="R5" s="1"/>
    </row>
    <row r="6" spans="1:18" x14ac:dyDescent="0.25">
      <c r="A6" s="3"/>
      <c r="B6" s="2" t="s">
        <v>21</v>
      </c>
      <c r="C6" s="2"/>
      <c r="D6" s="2"/>
      <c r="E6" s="1"/>
      <c r="F6" s="3"/>
      <c r="G6" s="7"/>
      <c r="H6" s="7"/>
      <c r="I6" s="7"/>
      <c r="J6" s="7"/>
      <c r="K6" s="7"/>
      <c r="L6" s="7"/>
      <c r="M6" s="42" t="s">
        <v>20</v>
      </c>
      <c r="N6" s="42"/>
      <c r="O6" s="42"/>
      <c r="P6" s="1"/>
      <c r="Q6" s="1"/>
      <c r="R6" s="1"/>
    </row>
    <row r="7" spans="1:18" s="8" customFormat="1" x14ac:dyDescent="0.25">
      <c r="A7" s="7"/>
      <c r="B7" s="2"/>
      <c r="C7" s="2"/>
      <c r="D7" s="2"/>
      <c r="E7" s="1"/>
      <c r="F7" s="7"/>
      <c r="G7" s="7"/>
      <c r="H7" s="7"/>
      <c r="I7" s="7"/>
      <c r="J7" s="7"/>
      <c r="K7" s="7"/>
      <c r="L7" s="7"/>
      <c r="M7" s="7"/>
      <c r="N7" s="9"/>
      <c r="O7" s="1"/>
      <c r="P7" s="1"/>
      <c r="Q7" s="1"/>
      <c r="R7" s="1"/>
    </row>
    <row r="8" spans="1:18" x14ac:dyDescent="0.25">
      <c r="A8" s="43" t="s">
        <v>10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1"/>
      <c r="Q8" s="1"/>
      <c r="R8" s="1"/>
    </row>
    <row r="9" spans="1:18" ht="27" customHeight="1" x14ac:dyDescent="0.25">
      <c r="A9" s="44" t="s">
        <v>37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"/>
      <c r="Q9" s="4"/>
      <c r="R9" s="4"/>
    </row>
    <row r="10" spans="1:18" s="46" customFormat="1" ht="33.75" customHeight="1" x14ac:dyDescent="0.25">
      <c r="A10" s="24" t="s">
        <v>3</v>
      </c>
      <c r="B10" s="24" t="s">
        <v>14</v>
      </c>
      <c r="C10" s="24" t="s">
        <v>11</v>
      </c>
      <c r="D10" s="24" t="s">
        <v>26</v>
      </c>
      <c r="E10" s="24" t="s">
        <v>4</v>
      </c>
      <c r="F10" s="24" t="s">
        <v>5</v>
      </c>
      <c r="G10" s="33" t="s">
        <v>23</v>
      </c>
      <c r="H10" s="34"/>
      <c r="I10" s="34"/>
      <c r="J10" s="34"/>
      <c r="K10" s="34"/>
      <c r="L10" s="35"/>
      <c r="M10" s="24" t="s">
        <v>16</v>
      </c>
      <c r="N10" s="24" t="s">
        <v>13</v>
      </c>
      <c r="O10" s="27" t="s">
        <v>12</v>
      </c>
      <c r="P10" s="45"/>
      <c r="Q10" s="45"/>
      <c r="R10" s="45"/>
    </row>
    <row r="11" spans="1:18" s="46" customFormat="1" ht="8.25" customHeight="1" x14ac:dyDescent="0.25">
      <c r="A11" s="25"/>
      <c r="B11" s="25"/>
      <c r="C11" s="25"/>
      <c r="D11" s="25"/>
      <c r="E11" s="25"/>
      <c r="F11" s="25"/>
      <c r="G11" s="36"/>
      <c r="H11" s="37"/>
      <c r="I11" s="37"/>
      <c r="J11" s="37"/>
      <c r="K11" s="37"/>
      <c r="L11" s="38"/>
      <c r="M11" s="25"/>
      <c r="N11" s="25"/>
      <c r="O11" s="28"/>
      <c r="P11" s="45"/>
      <c r="Q11" s="45"/>
      <c r="R11" s="45"/>
    </row>
    <row r="12" spans="1:18" s="46" customFormat="1" ht="0.75" hidden="1" customHeight="1" x14ac:dyDescent="0.25">
      <c r="A12" s="25"/>
      <c r="B12" s="25"/>
      <c r="C12" s="25"/>
      <c r="D12" s="25"/>
      <c r="E12" s="25"/>
      <c r="F12" s="25"/>
      <c r="G12" s="36"/>
      <c r="H12" s="37"/>
      <c r="I12" s="37"/>
      <c r="J12" s="37"/>
      <c r="K12" s="37"/>
      <c r="L12" s="38"/>
      <c r="M12" s="25"/>
      <c r="N12" s="25"/>
      <c r="O12" s="28"/>
      <c r="P12" s="45"/>
      <c r="Q12" s="45"/>
      <c r="R12" s="45"/>
    </row>
    <row r="13" spans="1:18" s="46" customFormat="1" ht="4.5" customHeight="1" x14ac:dyDescent="0.25">
      <c r="A13" s="25"/>
      <c r="B13" s="25"/>
      <c r="C13" s="25"/>
      <c r="D13" s="25"/>
      <c r="E13" s="25"/>
      <c r="F13" s="25"/>
      <c r="G13" s="36"/>
      <c r="H13" s="37"/>
      <c r="I13" s="37"/>
      <c r="J13" s="37"/>
      <c r="K13" s="37"/>
      <c r="L13" s="38"/>
      <c r="M13" s="25"/>
      <c r="N13" s="25"/>
      <c r="O13" s="28"/>
      <c r="P13" s="45"/>
      <c r="Q13" s="45"/>
      <c r="R13" s="45"/>
    </row>
    <row r="14" spans="1:18" s="46" customFormat="1" ht="81.75" customHeight="1" x14ac:dyDescent="0.25">
      <c r="A14" s="26"/>
      <c r="B14" s="26"/>
      <c r="C14" s="26"/>
      <c r="D14" s="26"/>
      <c r="E14" s="26"/>
      <c r="F14" s="26"/>
      <c r="G14" s="21" t="s">
        <v>31</v>
      </c>
      <c r="H14" s="21" t="s">
        <v>32</v>
      </c>
      <c r="I14" s="21" t="s">
        <v>33</v>
      </c>
      <c r="J14" s="21" t="s">
        <v>34</v>
      </c>
      <c r="K14" s="21" t="s">
        <v>35</v>
      </c>
      <c r="L14" s="21" t="s">
        <v>36</v>
      </c>
      <c r="M14" s="26"/>
      <c r="N14" s="26"/>
      <c r="O14" s="29"/>
      <c r="P14" s="45"/>
      <c r="Q14" s="45"/>
      <c r="R14" s="45"/>
    </row>
    <row r="15" spans="1:18" s="46" customFormat="1" x14ac:dyDescent="0.25">
      <c r="A15" s="13">
        <v>1</v>
      </c>
      <c r="B15" s="14">
        <v>2</v>
      </c>
      <c r="C15" s="13">
        <v>3</v>
      </c>
      <c r="D15" s="14">
        <v>4</v>
      </c>
      <c r="E15" s="13">
        <v>5</v>
      </c>
      <c r="F15" s="14">
        <v>6</v>
      </c>
      <c r="G15" s="13">
        <v>7</v>
      </c>
      <c r="H15" s="14">
        <v>8</v>
      </c>
      <c r="I15" s="13">
        <v>9</v>
      </c>
      <c r="J15" s="14">
        <v>10</v>
      </c>
      <c r="K15" s="13">
        <v>11</v>
      </c>
      <c r="L15" s="14">
        <v>12</v>
      </c>
      <c r="M15" s="13">
        <v>13</v>
      </c>
      <c r="N15" s="14">
        <v>14</v>
      </c>
      <c r="O15" s="13">
        <v>15</v>
      </c>
    </row>
    <row r="16" spans="1:18" s="47" customFormat="1" ht="183" customHeight="1" x14ac:dyDescent="0.25">
      <c r="A16" s="15">
        <v>1</v>
      </c>
      <c r="B16" s="16" t="s">
        <v>27</v>
      </c>
      <c r="C16" s="22" t="s">
        <v>28</v>
      </c>
      <c r="D16" s="23" t="s">
        <v>29</v>
      </c>
      <c r="E16" s="15" t="s">
        <v>30</v>
      </c>
      <c r="F16" s="15">
        <v>200</v>
      </c>
      <c r="G16" s="17">
        <v>164.25</v>
      </c>
      <c r="H16" s="17">
        <v>164.55</v>
      </c>
      <c r="I16" s="17">
        <v>159.5</v>
      </c>
      <c r="J16" s="17">
        <v>170</v>
      </c>
      <c r="K16" s="17">
        <v>195</v>
      </c>
      <c r="L16" s="17">
        <v>195</v>
      </c>
      <c r="M16" s="18" t="s">
        <v>24</v>
      </c>
      <c r="N16" s="18">
        <v>159.5</v>
      </c>
      <c r="O16" s="18">
        <f>N16*F16</f>
        <v>31900</v>
      </c>
    </row>
    <row r="17" spans="1:15" s="46" customFormat="1" ht="27.75" customHeight="1" x14ac:dyDescent="0.25">
      <c r="A17" s="19"/>
      <c r="B17" s="32" t="s">
        <v>6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20">
        <f>SUM(O16:O16)</f>
        <v>31900</v>
      </c>
    </row>
    <row r="18" spans="1:15" s="8" customFormat="1" ht="80.25" customHeight="1" x14ac:dyDescent="0.25">
      <c r="A18" s="39" t="s">
        <v>25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</row>
    <row r="19" spans="1:15" ht="39" customHeight="1" x14ac:dyDescent="0.25">
      <c r="A19" s="31" t="s">
        <v>8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</row>
    <row r="20" spans="1:15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2" spans="1:15" x14ac:dyDescent="0.25">
      <c r="O22" s="10"/>
    </row>
  </sheetData>
  <mergeCells count="23">
    <mergeCell ref="M5:O5"/>
    <mergeCell ref="M6:O6"/>
    <mergeCell ref="A8:O8"/>
    <mergeCell ref="A9:O9"/>
    <mergeCell ref="F10:F14"/>
    <mergeCell ref="M10:M14"/>
    <mergeCell ref="G10:L13"/>
    <mergeCell ref="B1:E1"/>
    <mergeCell ref="B2:E2"/>
    <mergeCell ref="M1:O1"/>
    <mergeCell ref="M2:O2"/>
    <mergeCell ref="M3:O3"/>
    <mergeCell ref="N10:N14"/>
    <mergeCell ref="O10:O14"/>
    <mergeCell ref="D10:D14"/>
    <mergeCell ref="A20:O20"/>
    <mergeCell ref="A19:O19"/>
    <mergeCell ref="B17:N17"/>
    <mergeCell ref="A10:A14"/>
    <mergeCell ref="B10:B14"/>
    <mergeCell ref="C10:C14"/>
    <mergeCell ref="E10:E14"/>
    <mergeCell ref="A18:O18"/>
  </mergeCells>
  <conditionalFormatting sqref="G14:L14">
    <cfRule type="cellIs" dxfId="2" priority="2" operator="equal">
      <formula>"-"</formula>
    </cfRule>
  </conditionalFormatting>
  <conditionalFormatting sqref="G16:L16">
    <cfRule type="cellIs" dxfId="0" priority="1" operator="equal">
      <formula>"-"</formula>
    </cfRule>
  </conditionalFormatting>
  <pageMargins left="0.9055118110236221" right="0.70866141732283472" top="0.74803149606299213" bottom="0.74803149606299213" header="0.31496062992125984" footer="0.31496062992125984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A34" sqref="A34"/>
    </sheetView>
  </sheetViews>
  <sheetFormatPr defaultRowHeight="15" x14ac:dyDescent="0.25"/>
  <cols>
    <col min="1" max="1" width="79.7109375" customWidth="1"/>
  </cols>
  <sheetData>
    <row r="6" spans="1:1" ht="63" x14ac:dyDescent="0.25">
      <c r="A6" s="6" t="s">
        <v>7</v>
      </c>
    </row>
    <row r="7" spans="1:1" ht="15.75" x14ac:dyDescent="0.25">
      <c r="A7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2026-06-11T09:03:50Z</dcterms:modified>
</cp:coreProperties>
</file>