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ГП 60\ЗАКУПКИ на 2026 год\Экспертизы ПСД\"/>
    </mc:Choice>
  </mc:AlternateContent>
  <bookViews>
    <workbookView xWindow="-108" yWindow="-108" windowWidth="23256" windowHeight="13896"/>
  </bookViews>
  <sheets>
    <sheet name="Лист2" sheetId="1" r:id="rId1"/>
  </sheets>
  <definedNames>
    <definedName name="_xlnm.Print_Area" localSheetId="0">Лист2!$A$1:$N$16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13" i="1" l="1"/>
  <c r="I12" i="1"/>
  <c r="M12" i="1" s="1"/>
  <c r="N12" i="1" s="1"/>
  <c r="I11" i="1"/>
  <c r="M11" i="1" s="1"/>
  <c r="N11" i="1" s="1"/>
  <c r="I10" i="1" l="1"/>
  <c r="M10" i="1" s="1"/>
  <c r="N10" i="1" s="1"/>
</calcChain>
</file>

<file path=xl/sharedStrings.xml><?xml version="1.0" encoding="utf-8"?>
<sst xmlns="http://schemas.openxmlformats.org/spreadsheetml/2006/main" count="41" uniqueCount="28">
  <si>
    <t>Расчет-обоснование цены контракта, заключаемого с единственным поставщиком (подрядчиком, исполнителем)</t>
  </si>
  <si>
    <t>№ п/п</t>
  </si>
  <si>
    <t>Наименование и Код ККН</t>
  </si>
  <si>
    <t>Ед. изм.</t>
  </si>
  <si>
    <t>Кол-во</t>
  </si>
  <si>
    <t>Наименьшая цена за ед. руб.</t>
  </si>
  <si>
    <t>Цена из реестра товаров руб.</t>
  </si>
  <si>
    <t xml:space="preserve">Цена из реестра контрактов руб. </t>
  </si>
  <si>
    <t>Цена из распоряж КГЗ №100-р руб.</t>
  </si>
  <si>
    <t>-</t>
  </si>
  <si>
    <t>Наименование услуги</t>
  </si>
  <si>
    <t>усл ед</t>
  </si>
  <si>
    <t xml:space="preserve">Цена за ед., руб. с НДС </t>
  </si>
  <si>
    <t>Итого по позиции           с НДС             руб.</t>
  </si>
  <si>
    <t>ИТОГО, с НДС:</t>
  </si>
  <si>
    <t>Наименьшая цена за ед. из столбцов             с 9-12              руб.</t>
  </si>
  <si>
    <t>Работник контрактной службы:</t>
  </si>
  <si>
    <t xml:space="preserve">Специалист по закупкам                        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</si>
  <si>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</si>
  <si>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Начальная (максимальная) цена контракта определена методом сопоставимых рыночных цен (анализа рынка).</t>
  </si>
  <si>
    <t>*Исходя из выделенного Заказчику финансирования, для целей расчета начальной (максимальной) цены контракта использовалось минимальное значение из предложенных коммерческих предложений.</t>
  </si>
  <si>
    <t>Оказание услуг по проведению экспертизы в части проверки достоверности определения сметной стоимости капитального ремонта объекта: «капитальный ремонт помещений поликлинического отделения "Славянка" СПб ГБУЗ "Городская поликлиника №60 Пушкинского района" по адресу: Санкт-Петербург, пос. Шушары, Славянка, Галицкая ул., д. 2 корп. 1, лит. А»</t>
  </si>
  <si>
    <t>КП № 2 (исх № Т-63264/ССЭ от 04.06.2026)</t>
  </si>
  <si>
    <t>КП № 3 (исх  № б/н от 05.06.26)</t>
  </si>
  <si>
    <t>КП № 1 (исх № 02-311-26-0-0 от 05.06.26</t>
  </si>
  <si>
    <t>Оказание услуг по проведению экспертизы в части проверки достоверности определения сметной стоимости капитального ремонта объекта: «Капитальный ремонт помещений поликлинического отделения №89 СПб ГБУЗ «Городская поликлиника  № 60 Пушкинского района»
по адресу: Санкт-Петербург, г. Пушкин, Школьная ул., д. 35, лит. А»</t>
  </si>
  <si>
    <t>Оказание услуг по проведению экспертизы в части проверки достоверности определения сметной стоимости капитального ремонта объекта: «Устройство фотолюминесцентной эвакуационной системы (ФЭС) в поликлиническом отделении поселка Шушары СПб ГБУЗ «Городская поликлиника № 60 Пушкинского района» по адресу: Санкт-Петербург, пос. Шушары, ул. Валдайская, д. 4, к.1, стр.1, пом. 1-Н»</t>
  </si>
  <si>
    <t xml:space="preserve">на  оказание услуг по проведению экспертиз в части проверки достоверности определения сметной стоимости капитального ремонта объектов СПб ГБУЗ "Городская поликлиника № 60 Пушкинского района"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</si>
</sst>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1" fillId="0" borderId="0" xfId="0" applyNumberFormat="1" applyFont="1"/>
    <xf numFmtId="0" fontId="6" fillId="0" borderId="0" xfId="0" applyNumberFormat="1" applyFont="1" applyAlignment="1">
      <alignment wrapText="1"/>
    </xf>
    <xf numFmtId="0" fontId="3" fillId="0" borderId="1" xfId="0" applyNumberFormat="1" applyFont="1" applyBorder="1" applyAlignment="1">
      <alignment horizontal="center" vertical="top" wrapText="1"/>
    </xf>
    <xf numFmtId="0" fontId="10" fillId="0" borderId="1" xfId="0" applyNumberFormat="1" applyFont="1" applyBorder="1" applyAlignment="1">
      <alignment horizontal="center" vertical="top" wrapText="1"/>
    </xf>
    <xf numFmtId="0" fontId="10" fillId="0" borderId="9" xfId="0" applyNumberFormat="1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 shrinkToFit="1"/>
    </xf>
    <xf numFmtId="4" fontId="11" fillId="0" borderId="1" xfId="0" applyNumberFormat="1" applyFont="1" applyBorder="1" applyAlignment="1">
      <alignment horizontal="center" vertical="center" shrinkToFit="1"/>
    </xf>
    <xf numFmtId="4" fontId="12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4" fontId="13" fillId="0" borderId="13" xfId="0" applyNumberFormat="1" applyFont="1" applyBorder="1" applyAlignment="1">
      <alignment horizontal="center" vertical="center" wrapText="1"/>
    </xf>
    <xf numFmtId="0" fontId="10" fillId="0" borderId="10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left" vertical="center" wrapText="1"/>
    </xf>
    <xf numFmtId="0" fontId="15" fillId="0" borderId="0" xfId="0" applyFont="1" applyFill="1" applyAlignment="1">
      <alignment horizontal="left" vertical="center" wrapText="1"/>
    </xf>
    <xf numFmtId="0" fontId="15" fillId="0" borderId="0" xfId="0" applyFont="1" applyFill="1" applyAlignment="1">
      <alignment horizontal="right" vertical="center" wrapText="1"/>
    </xf>
    <xf numFmtId="0" fontId="17" fillId="0" borderId="0" xfId="0" applyFont="1" applyAlignment="1">
      <alignment horizontal="center" vertical="center" wrapText="1"/>
    </xf>
    <xf numFmtId="0" fontId="3" fillId="0" borderId="0" xfId="0" applyNumberFormat="1" applyFont="1" applyAlignment="1"/>
    <xf numFmtId="0" fontId="3" fillId="0" borderId="0" xfId="0" applyNumberFormat="1" applyFont="1" applyAlignment="1">
      <alignment vertical="top" wrapText="1"/>
    </xf>
    <xf numFmtId="14" fontId="1" fillId="0" borderId="0" xfId="0" applyNumberFormat="1" applyFont="1" applyAlignment="1"/>
    <xf numFmtId="0" fontId="17" fillId="0" borderId="0" xfId="0" applyFont="1"/>
    <xf numFmtId="0" fontId="15" fillId="0" borderId="0" xfId="0" applyFont="1" applyAlignment="1">
      <alignment horizontal="center" vertical="center" wrapText="1"/>
    </xf>
    <xf numFmtId="1" fontId="17" fillId="0" borderId="0" xfId="0" applyNumberFormat="1" applyFont="1" applyAlignment="1">
      <alignment horizontal="center" vertical="center" wrapText="1"/>
    </xf>
    <xf numFmtId="4" fontId="17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vertical="center" wrapText="1"/>
    </xf>
    <xf numFmtId="0" fontId="14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8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top" wrapText="1"/>
    </xf>
    <xf numFmtId="0" fontId="3" fillId="0" borderId="4" xfId="0" applyNumberFormat="1" applyFont="1" applyBorder="1" applyAlignment="1">
      <alignment horizontal="center" vertical="top" wrapText="1"/>
    </xf>
    <xf numFmtId="0" fontId="3" fillId="0" borderId="8" xfId="0" applyNumberFormat="1" applyFont="1" applyBorder="1" applyAlignment="1">
      <alignment horizontal="center" vertical="top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  <xf numFmtId="0" fontId="3" fillId="0" borderId="7" xfId="0" applyNumberFormat="1" applyFont="1" applyBorder="1" applyAlignment="1">
      <alignment horizontal="center" vertical="center" wrapText="1"/>
    </xf>
    <xf numFmtId="0" fontId="5" fillId="0" borderId="0" xfId="0" applyNumberFormat="1" applyFont="1" applyAlignment="1">
      <alignment horizontal="center"/>
    </xf>
    <xf numFmtId="0" fontId="5" fillId="0" borderId="0" xfId="0" applyNumberFormat="1" applyFont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top" wrapText="1"/>
    </xf>
    <xf numFmtId="0" fontId="7" fillId="0" borderId="4" xfId="0" applyNumberFormat="1" applyFont="1" applyBorder="1" applyAlignment="1">
      <alignment horizontal="center" vertical="top" wrapText="1"/>
    </xf>
    <xf numFmtId="0" fontId="7" fillId="0" borderId="8" xfId="0" applyNumberFormat="1" applyFont="1" applyBorder="1" applyAlignment="1">
      <alignment horizontal="center" vertical="top" wrapText="1"/>
    </xf>
    <xf numFmtId="0" fontId="9" fillId="0" borderId="1" xfId="0" applyNumberFormat="1" applyFont="1" applyBorder="1" applyAlignment="1">
      <alignment horizontal="center" vertical="top" wrapText="1"/>
    </xf>
    <xf numFmtId="0" fontId="9" fillId="0" borderId="8" xfId="0" applyNumberFormat="1" applyFont="1" applyBorder="1" applyAlignment="1">
      <alignment horizontal="center" vertical="top" wrapText="1"/>
    </xf>
    <xf numFmtId="0" fontId="16" fillId="0" borderId="1" xfId="0" applyNumberFormat="1" applyFont="1" applyBorder="1" applyAlignment="1">
      <alignment horizontal="center" vertical="top" wrapText="1"/>
    </xf>
    <xf numFmtId="0" fontId="8" fillId="0" borderId="1" xfId="0" applyNumberFormat="1" applyFont="1" applyBorder="1" applyAlignment="1">
      <alignment horizontal="center" vertical="top" wrapText="1"/>
    </xf>
    <xf numFmtId="0" fontId="8" fillId="0" borderId="4" xfId="0" applyNumberFormat="1" applyFont="1" applyBorder="1" applyAlignment="1">
      <alignment horizontal="center" vertical="top" wrapText="1"/>
    </xf>
    <xf numFmtId="0" fontId="8" fillId="0" borderId="8" xfId="0" applyNumberFormat="1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0" fontId="17" fillId="0" borderId="14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429804" y="6534785"/>
    <xdr:ext cx="281178" cy="0"/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abSelected="1" zoomScaleNormal="100" workbookViewId="0">
      <selection activeCell="C13" sqref="C13:M13"/>
    </sheetView>
  </sheetViews>
  <sheetFormatPr defaultColWidth="9.109375" defaultRowHeight="14.4" x14ac:dyDescent="0.3"/>
  <cols>
    <col min="1" max="1" width="4.109375" customWidth="1"/>
    <col min="2" max="2" width="28.6640625" customWidth="1"/>
    <col min="3" max="3" width="10.109375" customWidth="1"/>
    <col min="4" max="4" width="6.44140625" customWidth="1"/>
    <col min="5" max="5" width="8.109375" customWidth="1"/>
    <col min="6" max="8" width="10.6640625" customWidth="1"/>
    <col min="9" max="9" width="9.5546875" customWidth="1"/>
    <col min="10" max="10" width="9.6640625" customWidth="1"/>
    <col min="11" max="11" width="10.44140625" customWidth="1"/>
    <col min="12" max="12" width="11" customWidth="1"/>
    <col min="13" max="14" width="11.5546875" customWidth="1"/>
    <col min="15" max="16" width="9.109375" customWidth="1"/>
    <col min="17" max="17" width="12.33203125" customWidth="1"/>
  </cols>
  <sheetData>
    <row r="1" spans="1:17" ht="16.95" customHeight="1" x14ac:dyDescent="0.3">
      <c r="A1" s="13"/>
      <c r="B1" s="14"/>
      <c r="C1" s="14"/>
      <c r="D1" s="14"/>
      <c r="E1" s="14"/>
      <c r="F1" s="14"/>
      <c r="G1" s="14"/>
      <c r="H1" s="14"/>
      <c r="I1" s="15"/>
      <c r="J1" s="15"/>
      <c r="K1" s="15"/>
      <c r="L1" s="15"/>
      <c r="M1" s="15"/>
      <c r="N1" s="15"/>
    </row>
    <row r="2" spans="1:17" ht="19.5" customHeight="1" x14ac:dyDescent="0.3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7" ht="64.95" customHeight="1" x14ac:dyDescent="0.3">
      <c r="A3" s="38" t="s">
        <v>27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1"/>
      <c r="P3" s="1"/>
      <c r="Q3" s="1"/>
    </row>
    <row r="5" spans="1:17" ht="14.4" customHeight="1" x14ac:dyDescent="0.3">
      <c r="A5" s="28" t="s">
        <v>1</v>
      </c>
      <c r="B5" s="25" t="s">
        <v>10</v>
      </c>
      <c r="C5" s="31" t="s">
        <v>2</v>
      </c>
      <c r="D5" s="31" t="s">
        <v>3</v>
      </c>
      <c r="E5" s="31" t="s">
        <v>4</v>
      </c>
      <c r="F5" s="31" t="s">
        <v>12</v>
      </c>
      <c r="G5" s="32"/>
      <c r="H5" s="33"/>
      <c r="I5" s="39" t="s">
        <v>5</v>
      </c>
      <c r="J5" s="39" t="s">
        <v>6</v>
      </c>
      <c r="K5" s="45" t="s">
        <v>7</v>
      </c>
      <c r="L5" s="39" t="s">
        <v>8</v>
      </c>
      <c r="M5" s="44" t="s">
        <v>15</v>
      </c>
      <c r="N5" s="39" t="s">
        <v>13</v>
      </c>
    </row>
    <row r="6" spans="1:17" ht="15" customHeight="1" x14ac:dyDescent="0.3">
      <c r="A6" s="29"/>
      <c r="B6" s="26"/>
      <c r="C6" s="26"/>
      <c r="D6" s="26"/>
      <c r="E6" s="26"/>
      <c r="F6" s="34"/>
      <c r="G6" s="35"/>
      <c r="H6" s="36"/>
      <c r="I6" s="40"/>
      <c r="J6" s="40"/>
      <c r="K6" s="46"/>
      <c r="L6" s="40"/>
      <c r="M6" s="40"/>
      <c r="N6" s="40"/>
    </row>
    <row r="7" spans="1:17" ht="14.4" customHeight="1" x14ac:dyDescent="0.3">
      <c r="A7" s="29"/>
      <c r="B7" s="26"/>
      <c r="C7" s="26"/>
      <c r="D7" s="26"/>
      <c r="E7" s="26"/>
      <c r="F7" s="42" t="s">
        <v>24</v>
      </c>
      <c r="G7" s="42" t="s">
        <v>22</v>
      </c>
      <c r="H7" s="42" t="s">
        <v>23</v>
      </c>
      <c r="I7" s="40"/>
      <c r="J7" s="40"/>
      <c r="K7" s="46"/>
      <c r="L7" s="40"/>
      <c r="M7" s="40"/>
      <c r="N7" s="40"/>
    </row>
    <row r="8" spans="1:17" ht="53.25" customHeight="1" x14ac:dyDescent="0.3">
      <c r="A8" s="30"/>
      <c r="B8" s="27"/>
      <c r="C8" s="27"/>
      <c r="D8" s="27"/>
      <c r="E8" s="27"/>
      <c r="F8" s="43"/>
      <c r="G8" s="43"/>
      <c r="H8" s="43"/>
      <c r="I8" s="41"/>
      <c r="J8" s="41"/>
      <c r="K8" s="47"/>
      <c r="L8" s="41"/>
      <c r="M8" s="41"/>
      <c r="N8" s="41"/>
    </row>
    <row r="9" spans="1:17" x14ac:dyDescent="0.3">
      <c r="A9" s="3">
        <v>1</v>
      </c>
      <c r="B9" s="4">
        <v>2</v>
      </c>
      <c r="C9" s="3">
        <v>3</v>
      </c>
      <c r="D9" s="5">
        <v>4</v>
      </c>
      <c r="E9" s="3">
        <v>5</v>
      </c>
      <c r="F9" s="5">
        <v>6</v>
      </c>
      <c r="G9" s="3">
        <v>7</v>
      </c>
      <c r="H9" s="5">
        <v>8</v>
      </c>
      <c r="I9" s="3">
        <v>9</v>
      </c>
      <c r="J9" s="5">
        <v>10</v>
      </c>
      <c r="K9" s="3">
        <v>11</v>
      </c>
      <c r="L9" s="5">
        <v>12</v>
      </c>
      <c r="M9" s="3">
        <v>13</v>
      </c>
      <c r="N9" s="5">
        <v>14</v>
      </c>
    </row>
    <row r="10" spans="1:17" ht="179.4" x14ac:dyDescent="0.3">
      <c r="A10" s="12">
        <v>1</v>
      </c>
      <c r="B10" s="24" t="s">
        <v>21</v>
      </c>
      <c r="C10" s="6" t="s">
        <v>9</v>
      </c>
      <c r="D10" s="6" t="s">
        <v>11</v>
      </c>
      <c r="E10" s="7">
        <v>1</v>
      </c>
      <c r="F10" s="8">
        <v>24000</v>
      </c>
      <c r="G10" s="8">
        <v>15000</v>
      </c>
      <c r="H10" s="8">
        <v>21400</v>
      </c>
      <c r="I10" s="8">
        <f>G10</f>
        <v>15000</v>
      </c>
      <c r="J10" s="9" t="s">
        <v>9</v>
      </c>
      <c r="K10" s="9" t="s">
        <v>9</v>
      </c>
      <c r="L10" s="9" t="s">
        <v>9</v>
      </c>
      <c r="M10" s="8">
        <f>I10</f>
        <v>15000</v>
      </c>
      <c r="N10" s="9">
        <f>M10*E10</f>
        <v>15000</v>
      </c>
    </row>
    <row r="11" spans="1:17" ht="179.4" x14ac:dyDescent="0.3">
      <c r="A11" s="12">
        <v>2</v>
      </c>
      <c r="B11" s="24" t="s">
        <v>25</v>
      </c>
      <c r="C11" s="6" t="s">
        <v>9</v>
      </c>
      <c r="D11" s="6" t="s">
        <v>11</v>
      </c>
      <c r="E11" s="7">
        <v>1</v>
      </c>
      <c r="F11" s="8">
        <v>24000</v>
      </c>
      <c r="G11" s="8">
        <v>15000</v>
      </c>
      <c r="H11" s="8">
        <v>21400</v>
      </c>
      <c r="I11" s="8">
        <f>G11</f>
        <v>15000</v>
      </c>
      <c r="J11" s="9" t="s">
        <v>9</v>
      </c>
      <c r="K11" s="9" t="s">
        <v>9</v>
      </c>
      <c r="L11" s="9" t="s">
        <v>9</v>
      </c>
      <c r="M11" s="8">
        <f>I11</f>
        <v>15000</v>
      </c>
      <c r="N11" s="9">
        <f>M11*E11</f>
        <v>15000</v>
      </c>
    </row>
    <row r="12" spans="1:17" ht="207" x14ac:dyDescent="0.3">
      <c r="A12" s="12">
        <v>3</v>
      </c>
      <c r="B12" s="24" t="s">
        <v>26</v>
      </c>
      <c r="C12" s="6" t="s">
        <v>9</v>
      </c>
      <c r="D12" s="6" t="s">
        <v>11</v>
      </c>
      <c r="E12" s="7">
        <v>1</v>
      </c>
      <c r="F12" s="8">
        <v>24000</v>
      </c>
      <c r="G12" s="8">
        <v>15000</v>
      </c>
      <c r="H12" s="8">
        <v>21400</v>
      </c>
      <c r="I12" s="8">
        <f>G12</f>
        <v>15000</v>
      </c>
      <c r="J12" s="9" t="s">
        <v>9</v>
      </c>
      <c r="K12" s="9" t="s">
        <v>9</v>
      </c>
      <c r="L12" s="9" t="s">
        <v>9</v>
      </c>
      <c r="M12" s="8">
        <f>I12</f>
        <v>15000</v>
      </c>
      <c r="N12" s="9">
        <f>M12*E12</f>
        <v>15000</v>
      </c>
    </row>
    <row r="13" spans="1:17" ht="15.6" x14ac:dyDescent="0.3">
      <c r="A13" s="2"/>
      <c r="B13" s="10" t="s">
        <v>14</v>
      </c>
      <c r="C13" s="48"/>
      <c r="D13" s="49"/>
      <c r="E13" s="49"/>
      <c r="F13" s="49"/>
      <c r="G13" s="49"/>
      <c r="H13" s="49"/>
      <c r="I13" s="49"/>
      <c r="J13" s="49"/>
      <c r="K13" s="49"/>
      <c r="L13" s="49"/>
      <c r="M13" s="50"/>
      <c r="N13" s="11">
        <f>SUM(N10:N12)</f>
        <v>45000</v>
      </c>
    </row>
    <row r="14" spans="1:17" ht="46.2" customHeight="1" x14ac:dyDescent="0.3">
      <c r="A14" s="53" t="s">
        <v>18</v>
      </c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18"/>
    </row>
    <row r="15" spans="1:17" ht="33.6" customHeight="1" x14ac:dyDescent="0.3">
      <c r="A15" s="20" t="s">
        <v>19</v>
      </c>
      <c r="B15" s="16"/>
      <c r="C15" s="16"/>
      <c r="D15" s="16"/>
      <c r="E15" s="16"/>
      <c r="F15" s="21"/>
      <c r="G15" s="16"/>
      <c r="H15" s="16"/>
      <c r="I15" s="16"/>
      <c r="J15" s="22"/>
      <c r="K15" s="16"/>
      <c r="L15" s="16"/>
      <c r="M15" s="23"/>
      <c r="N15" s="17"/>
    </row>
    <row r="16" spans="1:17" ht="15.6" x14ac:dyDescent="0.3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9"/>
    </row>
    <row r="17" spans="1:13" x14ac:dyDescent="0.3">
      <c r="A17" s="54" t="s">
        <v>20</v>
      </c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</row>
    <row r="18" spans="1:13" ht="15.6" x14ac:dyDescent="0.3">
      <c r="A18" s="55" t="s">
        <v>16</v>
      </c>
      <c r="B18" s="55"/>
      <c r="C18" s="55"/>
      <c r="D18" s="55"/>
      <c r="E18" s="16"/>
      <c r="F18" s="16"/>
      <c r="G18" s="16"/>
      <c r="H18" s="16"/>
      <c r="I18" s="16"/>
      <c r="J18" s="16"/>
      <c r="K18" s="16"/>
      <c r="L18" s="16"/>
      <c r="M18" s="16"/>
    </row>
    <row r="19" spans="1:13" ht="15.6" x14ac:dyDescent="0.3">
      <c r="A19" s="51" t="s">
        <v>17</v>
      </c>
      <c r="B19" s="51"/>
      <c r="C19" s="51"/>
      <c r="D19" s="51"/>
      <c r="E19" s="51"/>
      <c r="F19" s="52"/>
      <c r="G19" s="52"/>
      <c r="H19" s="52"/>
      <c r="I19" s="52"/>
      <c r="J19" s="52"/>
      <c r="K19" s="52"/>
      <c r="L19" s="52"/>
      <c r="M19" s="52"/>
    </row>
  </sheetData>
  <mergeCells count="23">
    <mergeCell ref="C13:M13"/>
    <mergeCell ref="E5:E8"/>
    <mergeCell ref="D5:D8"/>
    <mergeCell ref="C5:C8"/>
    <mergeCell ref="A19:E19"/>
    <mergeCell ref="F19:M19"/>
    <mergeCell ref="A14:M14"/>
    <mergeCell ref="A17:M17"/>
    <mergeCell ref="A18:D18"/>
    <mergeCell ref="B5:B8"/>
    <mergeCell ref="A5:A8"/>
    <mergeCell ref="F5:H6"/>
    <mergeCell ref="A2:N2"/>
    <mergeCell ref="A3:N3"/>
    <mergeCell ref="I5:I8"/>
    <mergeCell ref="G7:G8"/>
    <mergeCell ref="F7:F8"/>
    <mergeCell ref="N5:N8"/>
    <mergeCell ref="M5:M8"/>
    <mergeCell ref="L5:L8"/>
    <mergeCell ref="K5:K8"/>
    <mergeCell ref="J5:J8"/>
    <mergeCell ref="H7:H8"/>
  </mergeCells>
  <printOptions horizontalCentered="1"/>
  <pageMargins left="0.23622047244094491" right="0.23622047244094491" top="0.15748031496062992" bottom="0.15748031496062992" header="0" footer="0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Julia</cp:lastModifiedBy>
  <cp:lastPrinted>2026-04-14T08:29:17Z</cp:lastPrinted>
  <dcterms:created xsi:type="dcterms:W3CDTF">2026-05-26T05:23:58Z</dcterms:created>
  <dcterms:modified xsi:type="dcterms:W3CDTF">2026-06-18T10:24:08Z</dcterms:modified>
</cp:coreProperties>
</file>