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I12" i="1" l="1"/>
  <c r="J12" i="1" s="1"/>
  <c r="I11" i="1"/>
  <c r="J11" i="1" s="1"/>
  <c r="I10" i="1"/>
  <c r="J10" i="1" s="1"/>
  <c r="J13" i="1" l="1"/>
</calcChain>
</file>

<file path=xl/sharedStrings.xml><?xml version="1.0" encoding="utf-8"?>
<sst xmlns="http://schemas.openxmlformats.org/spreadsheetml/2006/main" count="36" uniqueCount="33">
  <si>
    <t xml:space="preserve">Типовая форма обоснования цены контракта (договора) заключаемого у единственного поставщика </t>
  </si>
  <si>
    <t>Государственное бюджетное общеобразовательное учреждение средняя общеобразовательная школа № 365 Фрунзенского района Санкт-Петербурга имени Героя Советского Союза М.П.Краснолуцкого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</si>
  <si>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</si>
  <si>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</si>
  <si>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</si>
  <si>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</si>
  <si>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</si>
  <si>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</si>
  <si>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Предельная цена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</si>
  <si>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</si>
  <si>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</si>
  <si>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(8*9)</t>
  </si>
  <si>
    <t>Источник инф. № 1
Вх.№</t>
  </si>
  <si>
    <t>Источник инф. № 2
Вх.№</t>
  </si>
  <si>
    <t xml:space="preserve">Источник инф. № 3
Вх.№ </t>
  </si>
  <si>
    <t>Бланк из бумаги или картона</t>
  </si>
  <si>
    <t>шт</t>
  </si>
  <si>
    <t>Медаль за особые успехи в учении тип 1</t>
  </si>
  <si>
    <t>КОМПЛ</t>
  </si>
  <si>
    <t>Всего цена контракта (договора), руб.</t>
  </si>
  <si>
    <t>32.13.10.120-005</t>
  </si>
  <si>
    <t>17.23.13.141-003</t>
  </si>
  <si>
    <t>17.23.13.141-004</t>
  </si>
  <si>
    <t>17.23.13.140-00000001 Бланк из бумаги или картона</t>
  </si>
  <si>
    <t>https://estore.gz-spb.ru/contracts/electronicshop/sign/form/show/3209088</t>
  </si>
  <si>
    <t>https://estore.gz-spb.ru/contracts/electronicshop/sign/form/show/3202985</t>
  </si>
  <si>
    <t>https://estore.gz-spb.ru/contracts/electronicshop/sign/form/show/3176480</t>
  </si>
  <si>
    <t>бланк аттестата о среднем общем образовании с отличием (к медали за особые успехи в учении II степени) 11 класс с отличием 2 ст.</t>
  </si>
  <si>
    <t>приложение к бланку аттестата о среднем общем образовании с отличием</t>
  </si>
  <si>
    <t>медаль за особые успехи в учении II степени (серебро)</t>
  </si>
  <si>
    <t>ККН</t>
  </si>
  <si>
    <t>Описание ККН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</si>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</sst>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NewRomanPSMT"/>
    </font>
    <font>
      <sz val="9"/>
      <color rgb="FFFF0000"/>
      <name val="Times New Roman"/>
      <family val="1"/>
      <charset val="204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46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4" fontId="11" fillId="4" borderId="3" xfId="0" applyNumberFormat="1" applyFont="1" applyFill="1" applyBorder="1" applyAlignment="1">
      <alignment horizontal="center" vertical="center" wrapText="1"/>
    </xf>
    <xf numFmtId="4" fontId="12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center" vertical="center" wrapText="1"/>
    </xf>
    <xf numFmtId="4" fontId="1" fillId="5" borderId="3" xfId="0" applyNumberFormat="1" applyFont="1" applyFill="1" applyBorder="1" applyAlignment="1">
      <alignment horizontal="center" vertical="center" wrapText="1"/>
    </xf>
    <xf numFmtId="4" fontId="1" fillId="2" borderId="3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right" vertical="center" wrapText="1"/>
    </xf>
    <xf numFmtId="0" fontId="3" fillId="2" borderId="8" xfId="0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1" xfId="0" applyFont="1" applyFill="1" applyBorder="1" applyAlignment="1">
      <alignment horizontal="left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>
      <alignment horizontal="center" vertical="center" wrapText="1"/>
    </xf>
    <xf numFmtId="4" fontId="6" fillId="0" borderId="5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4" fontId="6" fillId="2" borderId="4" xfId="0" applyNumberFormat="1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13" fillId="0" borderId="3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wrapText="1"/>
    </xf>
    <xf numFmtId="0" fontId="10" fillId="0" borderId="3" xfId="0" applyFont="1" applyBorder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4" fillId="0" borderId="0" xfId="1" applyAlignment="1">
      <alignment wrapText="1"/>
    </xf>
    <xf numFmtId="2" fontId="1" fillId="0" borderId="6" xfId="0" applyNumberFormat="1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store.gz-spb.ru/contracts/electronicshop/sign/form/show/3176480" TargetMode="External"/><Relationship Id="rId2" Type="http://schemas.openxmlformats.org/officeDocument/2006/relationships/hyperlink" Target="https://estore.gz-spb.ru/contracts/electronicshop/sign/form/show/3202985" TargetMode="External"/><Relationship Id="rId1" Type="http://schemas.openxmlformats.org/officeDocument/2006/relationships/hyperlink" Target="https://estore.gz-spb.ru/contracts/electronicshop/sign/form/show/3209088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tabSelected="1" topLeftCell="A4" workbookViewId="0">
      <selection activeCell="K16" sqref="K16"/>
    </sheetView>
  </sheetViews>
  <sheetFormatPr defaultRowHeight="15"/>
  <cols>
    <col min="1" max="1" width="9.140625" style="35"/>
    <col min="2" max="2" width="21" style="35" customWidth="1"/>
    <col min="3" max="9" width="9.140625" style="35"/>
    <col min="10" max="10" width="12.28515625" style="35" customWidth="1"/>
    <col min="11" max="11" width="32.42578125" style="35" customWidth="1"/>
    <col min="12" max="12" width="17.85546875" style="35" customWidth="1"/>
    <col min="13" max="13" width="27.28515625" style="35" customWidth="1"/>
    <col min="14" max="16384" width="9.140625" style="35"/>
  </cols>
  <sheetData>
    <row r="1" spans="1:13">
      <c r="H1" s="1"/>
      <c r="I1" s="1"/>
      <c r="J1" s="1"/>
      <c r="K1" s="36"/>
    </row>
    <row r="2" spans="1:13">
      <c r="A2" s="15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36"/>
    </row>
    <row r="3" spans="1:13" ht="15.75">
      <c r="A3" s="16" t="s">
        <v>1</v>
      </c>
      <c r="B3" s="16"/>
      <c r="C3" s="16"/>
      <c r="D3" s="16"/>
      <c r="E3" s="16"/>
      <c r="F3" s="16"/>
      <c r="G3" s="16"/>
      <c r="H3" s="16"/>
      <c r="I3" s="16"/>
      <c r="J3" s="16"/>
      <c r="K3" s="36"/>
    </row>
    <row r="4" spans="1:13" ht="15.75">
      <c r="A4" s="17" t="s">
        <v>2</v>
      </c>
      <c r="B4" s="17"/>
      <c r="C4" s="17"/>
      <c r="D4" s="17"/>
      <c r="E4" s="17"/>
      <c r="F4" s="17"/>
      <c r="G4" s="17"/>
      <c r="H4" s="17"/>
      <c r="I4" s="17"/>
      <c r="J4" s="17"/>
      <c r="K4" s="36"/>
    </row>
    <row r="5" spans="1:13" ht="15.75">
      <c r="A5" s="18" t="s">
        <v>3</v>
      </c>
      <c r="B5" s="18"/>
      <c r="C5" s="18"/>
      <c r="D5" s="18"/>
      <c r="E5" s="18"/>
      <c r="F5" s="18"/>
      <c r="G5" s="18"/>
      <c r="H5" s="18"/>
      <c r="I5" s="18"/>
      <c r="J5" s="18"/>
      <c r="K5" s="36"/>
    </row>
    <row r="6" spans="1:13">
      <c r="A6" s="19" t="s">
        <v>4</v>
      </c>
      <c r="B6" s="19" t="s">
        <v>5</v>
      </c>
      <c r="C6" s="19" t="s">
        <v>6</v>
      </c>
      <c r="D6" s="22" t="s">
        <v>7</v>
      </c>
      <c r="E6" s="22"/>
      <c r="F6" s="22"/>
      <c r="G6" s="23" t="s">
        <v>8</v>
      </c>
      <c r="H6" s="26" t="s">
        <v>9</v>
      </c>
      <c r="I6" s="29" t="s">
        <v>10</v>
      </c>
      <c r="J6" s="32" t="s">
        <v>11</v>
      </c>
      <c r="K6" s="41" t="s">
        <v>32</v>
      </c>
      <c r="L6" s="40" t="s">
        <v>30</v>
      </c>
      <c r="M6" s="40" t="s">
        <v>31</v>
      </c>
    </row>
    <row r="7" spans="1:13">
      <c r="A7" s="20"/>
      <c r="B7" s="20"/>
      <c r="C7" s="20"/>
      <c r="D7" s="22" t="s">
        <v>12</v>
      </c>
      <c r="E7" s="22" t="s">
        <v>13</v>
      </c>
      <c r="F7" s="22" t="s">
        <v>14</v>
      </c>
      <c r="G7" s="24"/>
      <c r="H7" s="27"/>
      <c r="I7" s="30"/>
      <c r="J7" s="33"/>
      <c r="K7" s="41"/>
      <c r="L7" s="40"/>
      <c r="M7" s="40"/>
    </row>
    <row r="8" spans="1:13">
      <c r="A8" s="21"/>
      <c r="B8" s="21"/>
      <c r="C8" s="21"/>
      <c r="D8" s="22"/>
      <c r="E8" s="22"/>
      <c r="F8" s="22"/>
      <c r="G8" s="25"/>
      <c r="H8" s="28"/>
      <c r="I8" s="31"/>
      <c r="J8" s="34"/>
      <c r="K8" s="41"/>
      <c r="L8" s="40"/>
      <c r="M8" s="40"/>
    </row>
    <row r="9" spans="1:13">
      <c r="A9" s="2">
        <v>1</v>
      </c>
      <c r="B9" s="2">
        <v>2</v>
      </c>
      <c r="C9" s="2">
        <v>3</v>
      </c>
      <c r="D9" s="2">
        <v>4</v>
      </c>
      <c r="E9" s="2">
        <v>5</v>
      </c>
      <c r="F9" s="2">
        <v>6</v>
      </c>
      <c r="G9" s="2">
        <v>7</v>
      </c>
      <c r="H9" s="3">
        <v>8</v>
      </c>
      <c r="I9" s="2">
        <v>9</v>
      </c>
      <c r="J9" s="2">
        <v>10</v>
      </c>
      <c r="K9" s="42">
        <v>11</v>
      </c>
      <c r="L9" s="43">
        <v>12</v>
      </c>
      <c r="M9" s="43">
        <v>13</v>
      </c>
    </row>
    <row r="10" spans="1:13" ht="48">
      <c r="A10" s="4">
        <v>1</v>
      </c>
      <c r="B10" s="5" t="s">
        <v>15</v>
      </c>
      <c r="C10" s="6" t="s">
        <v>16</v>
      </c>
      <c r="D10" s="7">
        <v>300</v>
      </c>
      <c r="E10" s="7">
        <v>319.64</v>
      </c>
      <c r="F10" s="8">
        <v>300</v>
      </c>
      <c r="G10" s="45">
        <v>319.82</v>
      </c>
      <c r="H10" s="11">
        <v>4</v>
      </c>
      <c r="I10" s="12">
        <f>MIN(D10,E10,F10,G10)</f>
        <v>300</v>
      </c>
      <c r="J10" s="9">
        <f t="shared" ref="J10:J12" si="0">I10*H10</f>
        <v>1200</v>
      </c>
      <c r="K10" s="37" t="s">
        <v>27</v>
      </c>
      <c r="L10" s="39" t="s">
        <v>21</v>
      </c>
      <c r="M10" s="39" t="s">
        <v>23</v>
      </c>
    </row>
    <row r="11" spans="1:13" ht="30">
      <c r="A11" s="4">
        <v>2</v>
      </c>
      <c r="B11" s="5" t="s">
        <v>15</v>
      </c>
      <c r="C11" s="6" t="s">
        <v>16</v>
      </c>
      <c r="D11" s="7">
        <v>90</v>
      </c>
      <c r="E11" s="7">
        <v>93.94</v>
      </c>
      <c r="F11" s="8">
        <v>94.04</v>
      </c>
      <c r="G11" s="45">
        <v>94.04</v>
      </c>
      <c r="H11" s="11">
        <v>4</v>
      </c>
      <c r="I11" s="12">
        <f>MIN(D11,E11,F11,G11)</f>
        <v>90</v>
      </c>
      <c r="J11" s="9">
        <f t="shared" si="0"/>
        <v>360</v>
      </c>
      <c r="K11" s="37" t="s">
        <v>28</v>
      </c>
      <c r="L11" s="39" t="s">
        <v>22</v>
      </c>
      <c r="M11" s="39" t="s">
        <v>23</v>
      </c>
    </row>
    <row r="12" spans="1:13" ht="30">
      <c r="A12" s="4">
        <v>3</v>
      </c>
      <c r="B12" s="5" t="s">
        <v>17</v>
      </c>
      <c r="C12" s="6" t="s">
        <v>18</v>
      </c>
      <c r="D12" s="7">
        <v>1700</v>
      </c>
      <c r="E12" s="7">
        <v>1817.8</v>
      </c>
      <c r="F12" s="8">
        <v>1600</v>
      </c>
      <c r="G12" s="45">
        <v>1818.31</v>
      </c>
      <c r="H12" s="11">
        <v>4</v>
      </c>
      <c r="I12" s="12">
        <f>MIN(D12,E12,F12,G12)</f>
        <v>1600</v>
      </c>
      <c r="J12" s="9">
        <f t="shared" si="0"/>
        <v>6400</v>
      </c>
      <c r="K12" s="37" t="s">
        <v>29</v>
      </c>
      <c r="L12" s="39" t="s">
        <v>20</v>
      </c>
      <c r="M12" s="39"/>
    </row>
    <row r="13" spans="1:13">
      <c r="A13" s="13" t="s">
        <v>19</v>
      </c>
      <c r="B13" s="14"/>
      <c r="C13" s="14"/>
      <c r="D13" s="14"/>
      <c r="E13" s="14"/>
      <c r="F13" s="14"/>
      <c r="G13" s="14"/>
      <c r="H13" s="14"/>
      <c r="I13" s="14"/>
      <c r="J13" s="10">
        <f>SUM(J10:J12)</f>
        <v>7960</v>
      </c>
      <c r="K13" s="36"/>
    </row>
    <row r="16" spans="1:13">
      <c r="B16" s="44" t="s">
        <v>24</v>
      </c>
      <c r="C16" s="38"/>
      <c r="D16" s="38"/>
      <c r="E16" s="38"/>
      <c r="F16" s="38"/>
      <c r="G16" s="38"/>
      <c r="H16" s="38"/>
      <c r="I16" s="38"/>
      <c r="J16" s="38"/>
    </row>
    <row r="17" spans="2:10">
      <c r="B17" s="44" t="s">
        <v>25</v>
      </c>
      <c r="C17" s="38"/>
      <c r="D17" s="38"/>
      <c r="E17" s="38"/>
      <c r="F17" s="38"/>
      <c r="G17" s="38"/>
      <c r="H17" s="38"/>
      <c r="I17" s="38"/>
      <c r="J17" s="38"/>
    </row>
    <row r="18" spans="2:10">
      <c r="B18" s="44" t="s">
        <v>26</v>
      </c>
      <c r="C18" s="38"/>
      <c r="D18" s="38"/>
      <c r="E18" s="38"/>
      <c r="F18" s="38"/>
      <c r="G18" s="38"/>
      <c r="H18" s="38"/>
      <c r="I18" s="38"/>
      <c r="J18" s="38"/>
    </row>
  </sheetData>
  <mergeCells count="22">
    <mergeCell ref="B18:J18"/>
    <mergeCell ref="L6:L8"/>
    <mergeCell ref="M6:M8"/>
    <mergeCell ref="K6:K8"/>
    <mergeCell ref="B16:J16"/>
    <mergeCell ref="B17:J17"/>
    <mergeCell ref="A13:I13"/>
    <mergeCell ref="A2:J2"/>
    <mergeCell ref="A3:J3"/>
    <mergeCell ref="A4:J4"/>
    <mergeCell ref="A5:J5"/>
    <mergeCell ref="A6:A8"/>
    <mergeCell ref="B6:B8"/>
    <mergeCell ref="C6:C8"/>
    <mergeCell ref="D6:F6"/>
    <mergeCell ref="G6:G8"/>
    <mergeCell ref="H6:H8"/>
    <mergeCell ref="I6:I8"/>
    <mergeCell ref="J6:J8"/>
    <mergeCell ref="D7:D8"/>
    <mergeCell ref="E7:E8"/>
    <mergeCell ref="F7:F8"/>
  </mergeCells>
  <hyperlinks>
    <hyperlink ref="B16" r:id="rId1"/>
    <hyperlink ref="B17" r:id="rId2"/>
    <hyperlink ref="B18" r:id="rId3"/>
  </hyperlinks>
  <pageMargins left="0.7" right="0.7" top="0.75" bottom="0.75" header="0.3" footer="0.3"/>
  <pageSetup paperSize="9" scale="72" fitToHeight="0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2026-06-18T11:11:18Z</dcterms:modified>
</cp:coreProperties>
</file>