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АДЕПТ_СМЕТЫ\11. Дмитрий\6. ГБОУ СОШ № 613\2026 г\"/>
    </mc:Choice>
  </mc:AlternateContent>
  <bookViews>
    <workbookView xWindow="240" yWindow="15" windowWidth="16095" windowHeight="9660"/>
  </bookViews>
  <sheets>
    <sheet name="Смета_№2_на разработку проектн" sheetId="1" r:id="rId1"/>
  </sheets>
  <definedNames>
    <definedName name="_xlnm.Print_Titles" localSheetId="0">'Смета_№2_на разработку проектн'!$26:$27</definedName>
  </definedNames>
  <calcPr calcId="152511"/>
</workbook>
</file>

<file path=xl/calcChain.xml><?xml version="1.0" encoding="utf-8"?>
<calcChain xmlns="http://schemas.openxmlformats.org/spreadsheetml/2006/main">
  <c r="O28" i="1" l="1"/>
  <c r="O36" i="1" s="1"/>
  <c r="O37" i="1" l="1"/>
  <c r="O38" i="1" s="1"/>
</calcChain>
</file>

<file path=xl/sharedStrings.xml><?xml version="1.0" encoding="utf-8"?>
<sst xmlns="http://schemas.openxmlformats.org/spreadsheetml/2006/main" count="51" uniqueCount="46">
  <si>
    <t>Адепт: Проект v 2026.3.0 © ООО"Адепт"</t>
  </si>
  <si>
    <t>форма 2П, 707/пр
от 16.06.2026г.</t>
  </si>
  <si>
    <t>СОГЛАСОВАНО</t>
  </si>
  <si>
    <t/>
  </si>
  <si>
    <t>УТВЕРЖДЕНО</t>
  </si>
  <si>
    <t>Смета №2</t>
  </si>
  <si>
    <t>на проектные (изыскательские) работы</t>
  </si>
  <si>
    <t>По объекту:</t>
  </si>
  <si>
    <t>ГБОУ школа № 613 Московскогорайона по адресу: СПб, Московский проспект, дом 203, лит. А</t>
  </si>
  <si>
    <t>Наименование предприятия, здания, сооружения, стадии проектирования, этапа, вида проектных или изыскательских работ</t>
  </si>
  <si>
    <t>Наименование проектной (изыскательской) организации</t>
  </si>
  <si>
    <t>Наименование организации заказчика</t>
  </si>
  <si>
    <t>Сметный расчет составлен по следующим документам: СБЦП 81-2001-05 Нормативы подготовки технической документации для капитального ремонта зданий и сооружений жилищно-гражданского назначения. 2012 г.</t>
  </si>
  <si>
    <t>Сметный расчет составлен в ценах II кв. 2026 г.</t>
  </si>
  <si>
    <t>№ пп</t>
  </si>
  <si>
    <t>Наименование объекта проектирования или вида проектных работ</t>
  </si>
  <si>
    <t>Наименование, номера глав, таблиц, параграфов и пунктов МНЗ на проектные работы</t>
  </si>
  <si>
    <t>Расчет стоимости</t>
  </si>
  <si>
    <t>Стоимость, руб.</t>
  </si>
  <si>
    <t>1</t>
  </si>
  <si>
    <t xml:space="preserve">Общеобразовательные школы, лицеи, гимназии, школы-интернаты, школы искусств, дома детского творчества, колледжи. Здания бескаркасные многоэтажные. </t>
  </si>
  <si>
    <t>СБЦП 81-02-05-2001_0-0-4-3-4 Нормативы подготовки технической документации для капитального ремонта зданий и сооружений жилищно-гражданского назначения. 2012 г. Таблица №4. Объекты образования, дошкольные учреждения, п.3
A = 226 тыс.руб; B = 0.08 тыс.руб;
Xзад = 3849.7(м2);
Количество = 1</t>
  </si>
  <si>
    <t>(A + B * Xзад) * Количество * Ктек * Кст
(226 000 руб. + 80 руб. * 3849.7) * 1 * 7.1 * 1 * 0.063</t>
  </si>
  <si>
    <t>Коэффициенты</t>
  </si>
  <si>
    <t>Стадия: Техническая документация Кст = 1</t>
  </si>
  <si>
    <t>Ктек = 7.1 инд.2кв.2026г.к 01.01.2001 на пр.раб. Письмо Минстроя России от 08.04.2026 №20212-ИФ/09</t>
  </si>
  <si>
    <t>Разделы документации (3% + 3% + 0.3%) = 6.3%</t>
  </si>
  <si>
    <t>1. Ремонт (замена) систем отопления (от 6%) 3% = 113 736.89 руб.</t>
  </si>
  <si>
    <t>2. Ремонт (замена) систем водоснабжения (от 6%) 3% = 113 736.89 руб.</t>
  </si>
  <si>
    <t>3. Сметная документация 0.3% = 11 373.69 руб.</t>
  </si>
  <si>
    <t>2</t>
  </si>
  <si>
    <t>Итого по смете:</t>
  </si>
  <si>
    <t>3</t>
  </si>
  <si>
    <t>НДС</t>
  </si>
  <si>
    <t>22% от п.2</t>
  </si>
  <si>
    <t>4</t>
  </si>
  <si>
    <t>Всего по смете:</t>
  </si>
  <si>
    <t>Сумма от п.2-3</t>
  </si>
  <si>
    <t>Составил:</t>
  </si>
  <si>
    <t>____________________ Д.К. Назаров</t>
  </si>
  <si>
    <t>Проверил:</t>
  </si>
  <si>
    <t>____________________ Н.А. Сава</t>
  </si>
  <si>
    <t xml:space="preserve">"____"_____________________2026 г. </t>
  </si>
  <si>
    <t xml:space="preserve">Начальник ОКР и ТН в сфере социальной политики, культуры и спорта   
СПб ГБУ Служба заказчика администрации Московского района </t>
  </si>
  <si>
    <t xml:space="preserve">Вед.специалист-сметчик  
СПб ГБУ Служба заказчика администрации Московского района </t>
  </si>
  <si>
    <t>на разработку проектно-сметной документации на капитальный ремонт систем отопления, ХВС и ГВС в ГБОУ школы № 613 Московскогорайона по адресу: СПб, Московский проспект, дом 203, лит.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</si>
</sst>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Calibri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/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4" fontId="2" fillId="0" borderId="2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4" fontId="4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0"/>
  <sheetViews>
    <sheetView tabSelected="1" showRuler="0" view="pageBreakPreview" zoomScaleNormal="100" zoomScaleSheetLayoutView="100" workbookViewId="0">
      <selection activeCell="T9" sqref="T9"/>
    </sheetView>
  </sheetViews>
  <sheetFormatPr defaultRowHeight="15" x14ac:dyDescent="0.25"/>
  <cols>
    <col min="1" max="1" width="4" style="3" customWidth="1"/>
    <col min="2" max="5" width="7.28515625" style="3" customWidth="1"/>
    <col min="6" max="10" width="8" style="3" customWidth="1"/>
    <col min="11" max="14" width="6.140625" style="3" customWidth="1"/>
    <col min="15" max="16" width="7.140625" style="3" customWidth="1"/>
    <col min="17" max="50" width="8" style="3" customWidth="1"/>
    <col min="51" max="16384" width="9.140625" style="4"/>
  </cols>
  <sheetData>
    <row r="1" spans="1:16" ht="27.2" customHeight="1" x14ac:dyDescent="0.25">
      <c r="A1" s="1" t="s">
        <v>0</v>
      </c>
      <c r="B1" s="1"/>
      <c r="C1" s="1"/>
      <c r="D1" s="1"/>
      <c r="E1" s="2" t="s">
        <v>1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5" customHeight="1" x14ac:dyDescent="0.25"/>
    <row r="3" spans="1:16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2"/>
      <c r="K3" s="2"/>
      <c r="L3" s="2"/>
      <c r="M3" s="2"/>
      <c r="N3" s="2"/>
      <c r="O3" s="2"/>
      <c r="P3" s="2"/>
    </row>
    <row r="4" spans="1:16" ht="15" customHeight="1" x14ac:dyDescent="0.25">
      <c r="A4" s="5" t="s">
        <v>2</v>
      </c>
      <c r="B4" s="5"/>
      <c r="C4" s="5"/>
      <c r="D4" s="5"/>
      <c r="E4" s="5"/>
      <c r="F4" s="5"/>
      <c r="G4" s="5"/>
      <c r="H4" s="5"/>
      <c r="I4" s="5"/>
      <c r="J4" s="2" t="s">
        <v>4</v>
      </c>
      <c r="K4" s="2"/>
      <c r="L4" s="2"/>
      <c r="M4" s="2"/>
      <c r="N4" s="2"/>
      <c r="O4" s="2"/>
      <c r="P4" s="2"/>
    </row>
    <row r="5" spans="1:16" ht="15" customHeight="1" x14ac:dyDescent="0.25">
      <c r="A5" s="24"/>
      <c r="B5" s="24"/>
      <c r="C5" s="24"/>
      <c r="D5" s="24"/>
      <c r="E5" s="24"/>
      <c r="F5" s="25"/>
      <c r="G5" s="25"/>
      <c r="H5" s="25"/>
      <c r="I5" s="25"/>
      <c r="J5" s="25"/>
      <c r="K5" s="25"/>
      <c r="L5" s="24"/>
      <c r="M5" s="24"/>
      <c r="N5" s="24"/>
      <c r="O5" s="24"/>
      <c r="P5" s="24"/>
    </row>
    <row r="6" spans="1:16" ht="15" customHeight="1" x14ac:dyDescent="0.25">
      <c r="A6" s="24"/>
      <c r="B6" s="24"/>
      <c r="C6" s="24"/>
      <c r="D6" s="24"/>
      <c r="E6" s="24"/>
      <c r="F6" s="25"/>
      <c r="G6" s="25"/>
      <c r="H6" s="25"/>
      <c r="I6" s="25"/>
      <c r="J6" s="25"/>
      <c r="K6" s="25"/>
      <c r="L6" s="24"/>
      <c r="M6" s="24"/>
      <c r="N6" s="24"/>
      <c r="O6" s="24"/>
      <c r="P6" s="24"/>
    </row>
    <row r="7" spans="1:16" ht="15" customHeight="1" x14ac:dyDescent="0.25">
      <c r="A7" s="24"/>
      <c r="B7" s="24"/>
      <c r="C7" s="24"/>
      <c r="D7" s="24"/>
      <c r="E7" s="24"/>
      <c r="F7" s="25"/>
      <c r="G7" s="25"/>
      <c r="H7" s="25"/>
      <c r="I7" s="25"/>
      <c r="J7" s="25"/>
      <c r="K7" s="25"/>
      <c r="L7" s="24"/>
      <c r="M7" s="24"/>
      <c r="N7" s="24"/>
      <c r="O7" s="24"/>
      <c r="P7" s="24"/>
    </row>
    <row r="8" spans="1:16" ht="15" customHeight="1" x14ac:dyDescent="0.25">
      <c r="A8" s="24"/>
      <c r="B8" s="24"/>
      <c r="C8" s="24"/>
      <c r="D8" s="24"/>
      <c r="E8" s="24"/>
      <c r="F8" s="25"/>
      <c r="G8" s="25"/>
      <c r="H8" s="25"/>
      <c r="I8" s="25"/>
      <c r="J8" s="25"/>
      <c r="K8" s="25"/>
      <c r="L8" s="24"/>
      <c r="M8" s="24"/>
      <c r="N8" s="24"/>
      <c r="O8" s="24"/>
      <c r="P8" s="24"/>
    </row>
    <row r="9" spans="1:16" ht="18.75" customHeight="1" x14ac:dyDescent="0.25">
      <c r="A9" s="5" t="s">
        <v>42</v>
      </c>
      <c r="B9" s="5"/>
      <c r="C9" s="5"/>
      <c r="D9" s="5"/>
      <c r="E9" s="5"/>
      <c r="F9" s="25"/>
      <c r="G9" s="25"/>
      <c r="H9" s="25"/>
      <c r="I9" s="25"/>
      <c r="J9" s="25"/>
      <c r="K9" s="25"/>
      <c r="L9" s="5" t="s">
        <v>42</v>
      </c>
      <c r="M9" s="5"/>
      <c r="N9" s="5"/>
      <c r="O9" s="5"/>
      <c r="P9" s="5"/>
    </row>
    <row r="10" spans="1:16" ht="1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2"/>
      <c r="K10" s="2"/>
      <c r="L10" s="2"/>
      <c r="M10" s="2"/>
      <c r="N10" s="2"/>
      <c r="O10" s="2"/>
      <c r="P10" s="2"/>
    </row>
    <row r="11" spans="1:16" ht="15" customHeight="1" x14ac:dyDescent="0.25">
      <c r="A11" s="6" t="s">
        <v>5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ht="15" customHeight="1" x14ac:dyDescent="0.25">
      <c r="A12" s="7" t="s">
        <v>6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ht="15" customHeight="1" x14ac:dyDescent="0.25"/>
    <row r="14" spans="1:16" ht="15" customHeight="1" x14ac:dyDescent="0.25">
      <c r="A14" s="5" t="s">
        <v>7</v>
      </c>
      <c r="B14" s="5"/>
      <c r="C14" s="5"/>
      <c r="D14" s="5"/>
      <c r="E14" s="5"/>
      <c r="F14" s="8" t="s">
        <v>8</v>
      </c>
      <c r="G14" s="8"/>
      <c r="H14" s="8"/>
      <c r="I14" s="8"/>
      <c r="J14" s="8"/>
      <c r="K14" s="8"/>
      <c r="L14" s="8"/>
      <c r="M14" s="8"/>
      <c r="N14" s="8"/>
      <c r="O14" s="8"/>
      <c r="P14" s="8"/>
    </row>
    <row r="15" spans="1:16" ht="15" customHeight="1" x14ac:dyDescent="0.25"/>
    <row r="16" spans="1:16" ht="54.4" customHeight="1" x14ac:dyDescent="0.25">
      <c r="A16" s="5" t="s">
        <v>9</v>
      </c>
      <c r="B16" s="5"/>
      <c r="C16" s="5"/>
      <c r="D16" s="5"/>
      <c r="E16" s="5"/>
      <c r="F16" s="8" t="s">
        <v>45</v>
      </c>
      <c r="G16" s="8"/>
      <c r="H16" s="8"/>
      <c r="I16" s="8"/>
      <c r="J16" s="8"/>
      <c r="K16" s="8"/>
      <c r="L16" s="8"/>
      <c r="M16" s="8"/>
      <c r="N16" s="8"/>
      <c r="O16" s="8"/>
      <c r="P16" s="8"/>
    </row>
    <row r="17" spans="1:16" ht="15" customHeight="1" x14ac:dyDescent="0.25"/>
    <row r="18" spans="1:16" ht="27.2" customHeight="1" x14ac:dyDescent="0.25">
      <c r="A18" s="5" t="s">
        <v>10</v>
      </c>
      <c r="B18" s="5"/>
      <c r="C18" s="5"/>
      <c r="D18" s="5"/>
      <c r="E18" s="5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</row>
    <row r="19" spans="1:16" ht="15" customHeight="1" x14ac:dyDescent="0.25"/>
    <row r="20" spans="1:16" ht="15" customHeight="1" x14ac:dyDescent="0.25">
      <c r="A20" s="5" t="s">
        <v>11</v>
      </c>
      <c r="B20" s="5"/>
      <c r="C20" s="5"/>
      <c r="D20" s="5"/>
      <c r="E20" s="5"/>
      <c r="F20" s="8" t="s">
        <v>8</v>
      </c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1:16" ht="15" customHeight="1" x14ac:dyDescent="0.25"/>
    <row r="22" spans="1:16" ht="27.2" customHeight="1" x14ac:dyDescent="0.25">
      <c r="A22" s="5" t="s">
        <v>12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 ht="15" customHeight="1" x14ac:dyDescent="0.25"/>
    <row r="24" spans="1:16" ht="15" customHeight="1" x14ac:dyDescent="0.25">
      <c r="A24" s="5" t="s">
        <v>13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 ht="15" customHeight="1" x14ac:dyDescent="0.25"/>
    <row r="26" spans="1:16" ht="63" customHeight="1" x14ac:dyDescent="0.25">
      <c r="A26" s="9" t="s">
        <v>14</v>
      </c>
      <c r="B26" s="10" t="s">
        <v>15</v>
      </c>
      <c r="C26" s="10"/>
      <c r="D26" s="10"/>
      <c r="E26" s="10"/>
      <c r="F26" s="10"/>
      <c r="G26" s="10" t="s">
        <v>16</v>
      </c>
      <c r="H26" s="10"/>
      <c r="I26" s="10"/>
      <c r="J26" s="10"/>
      <c r="K26" s="10" t="s">
        <v>17</v>
      </c>
      <c r="L26" s="10"/>
      <c r="M26" s="10"/>
      <c r="N26" s="10"/>
      <c r="O26" s="10" t="s">
        <v>18</v>
      </c>
      <c r="P26" s="10"/>
    </row>
    <row r="27" spans="1:16" ht="15" customHeight="1" x14ac:dyDescent="0.25">
      <c r="A27" s="9">
        <v>1</v>
      </c>
      <c r="B27" s="10">
        <v>2</v>
      </c>
      <c r="C27" s="10"/>
      <c r="D27" s="10"/>
      <c r="E27" s="10"/>
      <c r="F27" s="10"/>
      <c r="G27" s="10">
        <v>3</v>
      </c>
      <c r="H27" s="10"/>
      <c r="I27" s="10"/>
      <c r="J27" s="10"/>
      <c r="K27" s="10">
        <v>4</v>
      </c>
      <c r="L27" s="10"/>
      <c r="M27" s="10"/>
      <c r="N27" s="10"/>
      <c r="O27" s="10">
        <v>5</v>
      </c>
      <c r="P27" s="10"/>
    </row>
    <row r="28" spans="1:16" ht="166.5" customHeight="1" x14ac:dyDescent="0.25">
      <c r="A28" s="11" t="s">
        <v>19</v>
      </c>
      <c r="B28" s="12" t="s">
        <v>20</v>
      </c>
      <c r="C28" s="13"/>
      <c r="D28" s="13"/>
      <c r="E28" s="13"/>
      <c r="F28" s="13"/>
      <c r="G28" s="13" t="s">
        <v>21</v>
      </c>
      <c r="H28" s="13"/>
      <c r="I28" s="13"/>
      <c r="J28" s="13"/>
      <c r="K28" s="13" t="s">
        <v>22</v>
      </c>
      <c r="L28" s="13"/>
      <c r="M28" s="13"/>
      <c r="N28" s="13"/>
      <c r="O28" s="14">
        <f>ROUND((226000 + 80 * 3849.7) * 1 * 7.1 * 1 * 0.063, 2)</f>
        <v>238847.46</v>
      </c>
      <c r="P28" s="13"/>
    </row>
    <row r="29" spans="1:16" ht="15" customHeight="1" x14ac:dyDescent="0.25">
      <c r="A29" s="15"/>
      <c r="B29" s="16"/>
      <c r="C29" s="16"/>
      <c r="D29" s="16"/>
      <c r="E29" s="16"/>
      <c r="F29" s="16"/>
      <c r="G29" s="16" t="s">
        <v>23</v>
      </c>
      <c r="H29" s="16"/>
      <c r="I29" s="16"/>
      <c r="J29" s="16"/>
      <c r="K29" s="16"/>
      <c r="L29" s="16"/>
      <c r="M29" s="16"/>
      <c r="N29" s="16"/>
      <c r="O29" s="16"/>
      <c r="P29" s="16"/>
    </row>
    <row r="30" spans="1:16" ht="27.2" customHeight="1" x14ac:dyDescent="0.25">
      <c r="A30" s="17"/>
      <c r="B30" s="18"/>
      <c r="C30" s="18"/>
      <c r="D30" s="18"/>
      <c r="E30" s="18"/>
      <c r="F30" s="18"/>
      <c r="G30" s="18" t="s">
        <v>24</v>
      </c>
      <c r="H30" s="18"/>
      <c r="I30" s="18"/>
      <c r="J30" s="18"/>
      <c r="K30" s="18"/>
      <c r="L30" s="18"/>
      <c r="M30" s="18"/>
      <c r="N30" s="18"/>
      <c r="O30" s="18"/>
      <c r="P30" s="18"/>
    </row>
    <row r="31" spans="1:16" ht="42.75" customHeight="1" x14ac:dyDescent="0.25">
      <c r="A31" s="17"/>
      <c r="B31" s="18"/>
      <c r="C31" s="18"/>
      <c r="D31" s="18"/>
      <c r="E31" s="18"/>
      <c r="F31" s="18"/>
      <c r="G31" s="18" t="s">
        <v>25</v>
      </c>
      <c r="H31" s="18"/>
      <c r="I31" s="18"/>
      <c r="J31" s="18"/>
      <c r="K31" s="18"/>
      <c r="L31" s="18"/>
      <c r="M31" s="18"/>
      <c r="N31" s="18"/>
      <c r="O31" s="18"/>
      <c r="P31" s="18"/>
    </row>
    <row r="32" spans="1:16" ht="27.2" customHeight="1" x14ac:dyDescent="0.25">
      <c r="A32" s="15"/>
      <c r="B32" s="16"/>
      <c r="C32" s="16"/>
      <c r="D32" s="16"/>
      <c r="E32" s="16"/>
      <c r="F32" s="16"/>
      <c r="G32" s="16" t="s">
        <v>26</v>
      </c>
      <c r="H32" s="16"/>
      <c r="I32" s="16"/>
      <c r="J32" s="16"/>
      <c r="K32" s="16"/>
      <c r="L32" s="16"/>
      <c r="M32" s="16"/>
      <c r="N32" s="16"/>
      <c r="O32" s="16"/>
      <c r="P32" s="16"/>
    </row>
    <row r="33" spans="1:16" ht="30" customHeight="1" x14ac:dyDescent="0.25">
      <c r="A33" s="17"/>
      <c r="B33" s="18"/>
      <c r="C33" s="18"/>
      <c r="D33" s="18"/>
      <c r="E33" s="18"/>
      <c r="F33" s="18"/>
      <c r="G33" s="18" t="s">
        <v>27</v>
      </c>
      <c r="H33" s="18"/>
      <c r="I33" s="18"/>
      <c r="J33" s="18"/>
      <c r="K33" s="18"/>
      <c r="L33" s="18"/>
      <c r="M33" s="18"/>
      <c r="N33" s="18"/>
      <c r="O33" s="18"/>
      <c r="P33" s="18"/>
    </row>
    <row r="34" spans="1:16" ht="40.9" customHeight="1" x14ac:dyDescent="0.25">
      <c r="A34" s="17"/>
      <c r="B34" s="18"/>
      <c r="C34" s="18"/>
      <c r="D34" s="18"/>
      <c r="E34" s="18"/>
      <c r="F34" s="18"/>
      <c r="G34" s="18" t="s">
        <v>28</v>
      </c>
      <c r="H34" s="18"/>
      <c r="I34" s="18"/>
      <c r="J34" s="18"/>
      <c r="K34" s="18"/>
      <c r="L34" s="18"/>
      <c r="M34" s="18"/>
      <c r="N34" s="18"/>
      <c r="O34" s="18"/>
      <c r="P34" s="18"/>
    </row>
    <row r="35" spans="1:16" ht="27.2" customHeight="1" x14ac:dyDescent="0.25">
      <c r="A35" s="17"/>
      <c r="B35" s="18"/>
      <c r="C35" s="18"/>
      <c r="D35" s="18"/>
      <c r="E35" s="18"/>
      <c r="F35" s="18"/>
      <c r="G35" s="18" t="s">
        <v>29</v>
      </c>
      <c r="H35" s="18"/>
      <c r="I35" s="18"/>
      <c r="J35" s="18"/>
      <c r="K35" s="18"/>
      <c r="L35" s="18"/>
      <c r="M35" s="18"/>
      <c r="N35" s="18"/>
      <c r="O35" s="18"/>
      <c r="P35" s="18"/>
    </row>
    <row r="36" spans="1:16" ht="15" customHeight="1" x14ac:dyDescent="0.25">
      <c r="A36" s="19" t="s">
        <v>30</v>
      </c>
      <c r="B36" s="20" t="s">
        <v>31</v>
      </c>
      <c r="C36" s="20"/>
      <c r="D36" s="20"/>
      <c r="E36" s="20"/>
      <c r="F36" s="20"/>
      <c r="G36" s="20"/>
      <c r="H36" s="20"/>
      <c r="I36" s="20"/>
      <c r="J36" s="20"/>
      <c r="K36" s="20" t="s">
        <v>3</v>
      </c>
      <c r="L36" s="20"/>
      <c r="M36" s="20"/>
      <c r="N36" s="20"/>
      <c r="O36" s="21">
        <f>ROUND($O$28,2)</f>
        <v>238847.46</v>
      </c>
      <c r="P36" s="20"/>
    </row>
    <row r="37" spans="1:16" ht="15" customHeight="1" x14ac:dyDescent="0.25">
      <c r="A37" s="19" t="s">
        <v>32</v>
      </c>
      <c r="B37" s="22" t="s">
        <v>33</v>
      </c>
      <c r="C37" s="22"/>
      <c r="D37" s="22"/>
      <c r="E37" s="22"/>
      <c r="F37" s="22"/>
      <c r="G37" s="22" t="s">
        <v>3</v>
      </c>
      <c r="H37" s="22"/>
      <c r="I37" s="22"/>
      <c r="J37" s="22"/>
      <c r="K37" s="22" t="s">
        <v>34</v>
      </c>
      <c r="L37" s="22"/>
      <c r="M37" s="22"/>
      <c r="N37" s="22"/>
      <c r="O37" s="23">
        <f>ROUND(($O$36) * (22/100),2)</f>
        <v>52546.44</v>
      </c>
      <c r="P37" s="22"/>
    </row>
    <row r="38" spans="1:16" ht="15" customHeight="1" x14ac:dyDescent="0.25">
      <c r="A38" s="19" t="s">
        <v>35</v>
      </c>
      <c r="B38" s="20" t="s">
        <v>36</v>
      </c>
      <c r="C38" s="20"/>
      <c r="D38" s="20"/>
      <c r="E38" s="20"/>
      <c r="F38" s="20"/>
      <c r="G38" s="20"/>
      <c r="H38" s="20"/>
      <c r="I38" s="20"/>
      <c r="J38" s="20"/>
      <c r="K38" s="20" t="s">
        <v>37</v>
      </c>
      <c r="L38" s="20"/>
      <c r="M38" s="20"/>
      <c r="N38" s="20"/>
      <c r="O38" s="21">
        <f>ROUND((SUM($O$36:$O$37)),2)</f>
        <v>291393.90000000002</v>
      </c>
      <c r="P38" s="20"/>
    </row>
    <row r="39" spans="1:16" ht="15" customHeight="1" x14ac:dyDescent="0.25"/>
    <row r="40" spans="1:16" ht="15" customHeight="1" x14ac:dyDescent="0.25"/>
    <row r="41" spans="1:16" ht="15" customHeight="1" x14ac:dyDescent="0.25">
      <c r="A41" s="5" t="s">
        <v>38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1:16" ht="32.25" customHeight="1" x14ac:dyDescent="0.25">
      <c r="A42" s="5" t="s">
        <v>43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</row>
    <row r="43" spans="1:16" ht="15" customHeight="1" x14ac:dyDescent="0.25">
      <c r="A43" s="5" t="s">
        <v>39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16" ht="15" customHeight="1" x14ac:dyDescent="0.25">
      <c r="A44" s="5" t="s">
        <v>3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16" ht="1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16" ht="15" customHeight="1" x14ac:dyDescent="0.25">
      <c r="A46" s="5" t="s">
        <v>40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1:16" ht="27.75" customHeight="1" x14ac:dyDescent="0.25">
      <c r="A47" s="5" t="s">
        <v>44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16" ht="15" customHeight="1" x14ac:dyDescent="0.25">
      <c r="A48" s="5" t="s">
        <v>41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1:16" x14ac:dyDescent="0.25">
      <c r="A49" s="5" t="s">
        <v>3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1:16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</sheetData>
  <mergeCells count="92">
    <mergeCell ref="A50:P50"/>
    <mergeCell ref="A5:E5"/>
    <mergeCell ref="L5:P5"/>
    <mergeCell ref="A6:E6"/>
    <mergeCell ref="L6:P6"/>
    <mergeCell ref="A7:E7"/>
    <mergeCell ref="L7:P7"/>
    <mergeCell ref="A8:E8"/>
    <mergeCell ref="L8:P8"/>
    <mergeCell ref="A9:E9"/>
    <mergeCell ref="L9:P9"/>
    <mergeCell ref="A46:P46"/>
    <mergeCell ref="A47:P47"/>
    <mergeCell ref="A48:P48"/>
    <mergeCell ref="A49:P49"/>
    <mergeCell ref="A42:P42"/>
    <mergeCell ref="A43:P43"/>
    <mergeCell ref="A44:P44"/>
    <mergeCell ref="A45:P45"/>
    <mergeCell ref="B38:F38"/>
    <mergeCell ref="G38:J38"/>
    <mergeCell ref="K38:N38"/>
    <mergeCell ref="O38:P38"/>
    <mergeCell ref="A41:P41"/>
    <mergeCell ref="B36:F36"/>
    <mergeCell ref="G36:J36"/>
    <mergeCell ref="K36:N36"/>
    <mergeCell ref="O36:P36"/>
    <mergeCell ref="B37:F37"/>
    <mergeCell ref="G37:J37"/>
    <mergeCell ref="K37:N37"/>
    <mergeCell ref="O37:P37"/>
    <mergeCell ref="B34:F34"/>
    <mergeCell ref="G34:J34"/>
    <mergeCell ref="K34:N34"/>
    <mergeCell ref="O34:P34"/>
    <mergeCell ref="B35:F35"/>
    <mergeCell ref="G35:J35"/>
    <mergeCell ref="K35:N35"/>
    <mergeCell ref="O35:P35"/>
    <mergeCell ref="B32:F32"/>
    <mergeCell ref="G32:J32"/>
    <mergeCell ref="K32:N32"/>
    <mergeCell ref="O32:P32"/>
    <mergeCell ref="B33:F33"/>
    <mergeCell ref="G33:J33"/>
    <mergeCell ref="K33:N33"/>
    <mergeCell ref="O33:P33"/>
    <mergeCell ref="B30:F30"/>
    <mergeCell ref="G30:J30"/>
    <mergeCell ref="K30:N30"/>
    <mergeCell ref="O30:P30"/>
    <mergeCell ref="B31:F31"/>
    <mergeCell ref="G31:J31"/>
    <mergeCell ref="K31:N31"/>
    <mergeCell ref="O31:P31"/>
    <mergeCell ref="B28:F28"/>
    <mergeCell ref="G28:J28"/>
    <mergeCell ref="K28:N28"/>
    <mergeCell ref="O28:P28"/>
    <mergeCell ref="B29:F29"/>
    <mergeCell ref="G29:J29"/>
    <mergeCell ref="K29:N29"/>
    <mergeCell ref="O29:P29"/>
    <mergeCell ref="A24:P24"/>
    <mergeCell ref="B26:F26"/>
    <mergeCell ref="B27:F27"/>
    <mergeCell ref="G26:J26"/>
    <mergeCell ref="G27:J27"/>
    <mergeCell ref="K26:N26"/>
    <mergeCell ref="K27:N27"/>
    <mergeCell ref="O26:P26"/>
    <mergeCell ref="O27:P27"/>
    <mergeCell ref="A18:E18"/>
    <mergeCell ref="F18:P18"/>
    <mergeCell ref="A20:E20"/>
    <mergeCell ref="F20:P20"/>
    <mergeCell ref="A22:P22"/>
    <mergeCell ref="A11:P11"/>
    <mergeCell ref="A12:P12"/>
    <mergeCell ref="A14:E14"/>
    <mergeCell ref="F14:P14"/>
    <mergeCell ref="A16:E16"/>
    <mergeCell ref="F16:P16"/>
    <mergeCell ref="J10:P10"/>
    <mergeCell ref="A10:I10"/>
    <mergeCell ref="A1:D1"/>
    <mergeCell ref="E1:P1"/>
    <mergeCell ref="A3:I3"/>
    <mergeCell ref="A4:I4"/>
    <mergeCell ref="J3:P3"/>
    <mergeCell ref="J4:P4"/>
  </mergeCells>
  <pageMargins left="0.39370078740157483" right="0.19685039370078741" top="0.78740157480314965" bottom="0.39370078740157483" header="0" footer="0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Смета_№2_на разработку проектн</vt:lpstr>
      <vt:lpstr>'Смета_№2_на разработку проектн'!Заголовки_для_печати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User</cp:lastModifiedBy>
  <cp:lastPrinted>2026-06-16T12:40:51Z</cp:lastPrinted>
  <dcterms:created xsi:type="dcterms:W3CDTF">2026-06-16T15:37:13Z</dcterms:created>
  <dcterms:modified xsi:type="dcterms:W3CDTF">2026-06-16T12:43:29Z</dcterms:modified>
</cp:coreProperties>
</file>