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закупки\вентиляция Королева\"/>
    </mc:Choice>
  </mc:AlternateContent>
  <xr:revisionPtr revIDLastSave="0" documentId="13_ncr:1_{6B7946A5-4666-477E-9A31-8C659AE36F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НМЦК, а также пре" sheetId="7" r:id="rId1"/>
  </sheets>
  <definedNames>
    <definedName name="_xlnm.Print_Area" localSheetId="0">'Обоснование НМЦК, а также пре'!$A$1:$K$12</definedName>
  </definedNames>
  <calcPr calcId="191029"/>
</workbook>
</file>

<file path=xl/calcChain.xml><?xml version="1.0" encoding="utf-8"?>
<calcChain xmlns="http://schemas.openxmlformats.org/spreadsheetml/2006/main">
  <c r="I7" i="7" l="1"/>
  <c r="H7" i="7"/>
  <c r="J7" i="7" s="1"/>
  <c r="J8" i="7" s="1"/>
  <c r="K7" i="7" l="1"/>
</calcChain>
</file>

<file path=xl/sharedStrings.xml><?xml version="1.0" encoding="utf-8"?>
<sst xmlns="http://schemas.openxmlformats.org/spreadsheetml/2006/main" count="19" uniqueCount="18">
  <si>
    <t>№ п/п</t>
  </si>
  <si>
    <t>Наименование товара</t>
  </si>
  <si>
    <t>Ед. изм.</t>
  </si>
  <si>
    <t>Кол-во</t>
  </si>
  <si>
    <t>Средняя цена за ед., руб.</t>
  </si>
  <si>
    <t>Среднее квадратичное отклонение</t>
  </si>
  <si>
    <t>Всего с НДС, руб.</t>
  </si>
  <si>
    <t>Коэффициент вариации *</t>
  </si>
  <si>
    <t>Цена за ед., руб. с НДС</t>
  </si>
  <si>
    <t>КП № 1</t>
  </si>
  <si>
    <t>КП № 2</t>
  </si>
  <si>
    <t>КП № 3</t>
  </si>
  <si>
    <t>ИТОГО</t>
  </si>
  <si>
    <t>Директор</t>
  </si>
  <si>
    <t>Е.В. Андреева</t>
  </si>
  <si>
    <t>штука</t>
  </si>
  <si>
    <t>Начальная (максимальная) цена контракта на услуги по обследованию технического состояния систем вентиляции с инструментальными измерениями объемов воздуха,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</si>
  <si>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Услуги по обследованию технического состояния систем вентиляции
с инструментальными измерениями объемов воздуха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</si>
</sst>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1" applyFont="1" applyFill="1" applyAlignment="1">
      <alignment vertical="top" wrapText="1"/>
    </xf>
    <xf numFmtId="0" fontId="0" fillId="0" borderId="1" xfId="0" applyBorder="1"/>
    <xf numFmtId="0" fontId="2" fillId="0" borderId="0" xfId="0" applyFont="1"/>
    <xf numFmtId="4" fontId="0" fillId="0" borderId="0" xfId="0" applyNumberFormat="1"/>
    <xf numFmtId="0" fontId="2" fillId="0" borderId="1" xfId="0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9971D599-EE15-4953-B06D-8F0BB8663C6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M30"/>
  <sheetViews>
    <sheetView tabSelected="1" workbookViewId="0">
      <selection activeCell="J14" sqref="J14"/>
    </sheetView>
  </sheetViews>
  <sheetFormatPr defaultRowHeight="15" x14ac:dyDescent="0.25"/>
  <cols>
    <col min="1" max="1" width="7.85546875" customWidth="1"/>
    <col min="2" max="2" width="43.7109375" customWidth="1"/>
    <col min="3" max="3" width="12.42578125" customWidth="1"/>
    <col min="4" max="4" width="12.140625" customWidth="1"/>
    <col min="5" max="5" width="16.28515625" customWidth="1"/>
    <col min="6" max="6" width="13.7109375" customWidth="1"/>
    <col min="7" max="7" width="14.42578125" customWidth="1"/>
    <col min="8" max="8" width="11.28515625" bestFit="1" customWidth="1"/>
    <col min="10" max="10" width="15" customWidth="1"/>
  </cols>
  <sheetData>
    <row r="1" spans="1:13" ht="106.5" customHeight="1" x14ac:dyDescent="0.25">
      <c r="A1" s="14" t="s">
        <v>16</v>
      </c>
      <c r="B1" s="15"/>
      <c r="C1" s="15"/>
      <c r="D1" s="15"/>
      <c r="E1" s="15"/>
      <c r="F1" s="15"/>
      <c r="G1" s="15"/>
    </row>
    <row r="2" spans="1:13" ht="36.75" customHeight="1" x14ac:dyDescent="0.25">
      <c r="B2" s="13"/>
      <c r="C2" s="13"/>
      <c r="D2" s="13"/>
      <c r="E2" s="13"/>
      <c r="F2" s="13"/>
      <c r="G2" s="13"/>
    </row>
    <row r="3" spans="1:13" x14ac:dyDescent="0.25">
      <c r="A3" s="16" t="s">
        <v>0</v>
      </c>
      <c r="B3" s="16" t="s">
        <v>1</v>
      </c>
      <c r="C3" s="17" t="s">
        <v>2</v>
      </c>
      <c r="D3" s="16" t="s">
        <v>3</v>
      </c>
      <c r="E3" s="11"/>
      <c r="F3" s="11"/>
      <c r="G3" s="11"/>
      <c r="H3" s="10" t="s">
        <v>4</v>
      </c>
      <c r="I3" s="10" t="s">
        <v>5</v>
      </c>
      <c r="J3" s="10" t="s">
        <v>6</v>
      </c>
      <c r="K3" s="10" t="s">
        <v>7</v>
      </c>
    </row>
    <row r="4" spans="1:13" x14ac:dyDescent="0.25">
      <c r="A4" s="16"/>
      <c r="B4" s="16"/>
      <c r="C4" s="18"/>
      <c r="D4" s="16"/>
      <c r="E4" s="11" t="s">
        <v>8</v>
      </c>
      <c r="F4" s="11"/>
      <c r="G4" s="11"/>
      <c r="H4" s="10"/>
      <c r="I4" s="10"/>
      <c r="J4" s="10"/>
      <c r="K4" s="10"/>
    </row>
    <row r="5" spans="1:13" x14ac:dyDescent="0.25">
      <c r="A5" s="16"/>
      <c r="B5" s="16"/>
      <c r="C5" s="18"/>
      <c r="D5" s="16"/>
      <c r="E5" s="10" t="s">
        <v>9</v>
      </c>
      <c r="F5" s="10" t="s">
        <v>10</v>
      </c>
      <c r="G5" s="10" t="s">
        <v>11</v>
      </c>
      <c r="H5" s="10"/>
      <c r="I5" s="10"/>
      <c r="J5" s="10"/>
      <c r="K5" s="10"/>
    </row>
    <row r="6" spans="1:13" x14ac:dyDescent="0.25">
      <c r="A6" s="16"/>
      <c r="B6" s="17"/>
      <c r="C6" s="19"/>
      <c r="D6" s="17"/>
      <c r="E6" s="12"/>
      <c r="F6" s="12"/>
      <c r="G6" s="12"/>
      <c r="H6" s="10"/>
      <c r="I6" s="10"/>
      <c r="J6" s="10"/>
      <c r="K6" s="10"/>
    </row>
    <row r="7" spans="1:13" ht="60" x14ac:dyDescent="0.25">
      <c r="A7" s="1">
        <v>1</v>
      </c>
      <c r="B7" s="9" t="s">
        <v>17</v>
      </c>
      <c r="C7" s="1" t="s">
        <v>15</v>
      </c>
      <c r="D7" s="2">
        <v>1</v>
      </c>
      <c r="E7" s="3">
        <v>640000</v>
      </c>
      <c r="F7" s="3">
        <v>560000</v>
      </c>
      <c r="G7" s="3">
        <v>599130</v>
      </c>
      <c r="H7" s="3">
        <f t="shared" ref="H7" si="0">ROUND(AVERAGE(E7:G7),2)</f>
        <v>599710</v>
      </c>
      <c r="I7" s="3">
        <f t="shared" ref="I7" si="1">ROUND(STDEV(E7:G7),2)</f>
        <v>40003.15</v>
      </c>
      <c r="J7" s="3">
        <f t="shared" ref="J7" si="2">D7*H7</f>
        <v>599710</v>
      </c>
      <c r="K7" s="3">
        <f t="shared" ref="K7" si="3">I7/H7*100</f>
        <v>6.6704157009221126</v>
      </c>
      <c r="L7" s="4"/>
      <c r="M7" s="4"/>
    </row>
    <row r="8" spans="1:13" ht="18" customHeight="1" x14ac:dyDescent="0.25">
      <c r="A8" s="6"/>
      <c r="B8" s="6" t="s">
        <v>12</v>
      </c>
      <c r="C8" s="1" t="s">
        <v>15</v>
      </c>
      <c r="D8" s="6"/>
      <c r="E8" s="6"/>
      <c r="F8" s="6"/>
      <c r="G8" s="6"/>
      <c r="H8" s="6"/>
      <c r="I8" s="6"/>
      <c r="J8" s="3">
        <f>SUM(J7:J7)</f>
        <v>599710</v>
      </c>
      <c r="K8" s="6"/>
      <c r="L8" s="4"/>
      <c r="M8" s="4"/>
    </row>
    <row r="9" spans="1:13" ht="45" customHeight="1" x14ac:dyDescent="0.25">
      <c r="B9" s="5"/>
      <c r="J9" s="8"/>
      <c r="L9" s="4"/>
      <c r="M9" s="4"/>
    </row>
    <row r="10" spans="1:13" x14ac:dyDescent="0.25">
      <c r="L10" s="4"/>
      <c r="M10" s="4"/>
    </row>
    <row r="11" spans="1:13" x14ac:dyDescent="0.25">
      <c r="L11" s="4"/>
      <c r="M11" s="4"/>
    </row>
    <row r="12" spans="1:13" x14ac:dyDescent="0.25">
      <c r="A12" s="7"/>
      <c r="B12" s="7" t="s">
        <v>13</v>
      </c>
      <c r="C12" s="7" t="s">
        <v>14</v>
      </c>
      <c r="L12" s="4"/>
      <c r="M12" s="4"/>
    </row>
    <row r="13" spans="1:13" x14ac:dyDescent="0.25">
      <c r="A13" s="7"/>
      <c r="B13" s="7"/>
      <c r="C13" s="7"/>
      <c r="L13" s="4"/>
      <c r="M13" s="4"/>
    </row>
    <row r="14" spans="1:13" x14ac:dyDescent="0.25">
      <c r="L14" s="4"/>
      <c r="M14" s="4"/>
    </row>
    <row r="15" spans="1:13" x14ac:dyDescent="0.25">
      <c r="L15" s="4"/>
      <c r="M15" s="4"/>
    </row>
    <row r="16" spans="1:13" x14ac:dyDescent="0.25">
      <c r="L16" s="4"/>
      <c r="M16" s="4"/>
    </row>
    <row r="17" spans="12:13" x14ac:dyDescent="0.25">
      <c r="L17" s="4"/>
      <c r="M17" s="4"/>
    </row>
    <row r="18" spans="12:13" x14ac:dyDescent="0.25">
      <c r="L18" s="4"/>
      <c r="M18" s="4"/>
    </row>
    <row r="19" spans="12:13" x14ac:dyDescent="0.25">
      <c r="L19" s="4"/>
      <c r="M19" s="4"/>
    </row>
    <row r="20" spans="12:13" x14ac:dyDescent="0.25">
      <c r="L20" s="4"/>
      <c r="M20" s="4"/>
    </row>
    <row r="21" spans="12:13" x14ac:dyDescent="0.25">
      <c r="L21" s="4"/>
      <c r="M21" s="4"/>
    </row>
    <row r="22" spans="12:13" x14ac:dyDescent="0.25">
      <c r="L22" s="4"/>
      <c r="M22" s="4"/>
    </row>
    <row r="23" spans="12:13" x14ac:dyDescent="0.25">
      <c r="L23" s="4"/>
      <c r="M23" s="4"/>
    </row>
    <row r="24" spans="12:13" x14ac:dyDescent="0.25">
      <c r="L24" s="4"/>
      <c r="M24" s="4"/>
    </row>
    <row r="25" spans="12:13" x14ac:dyDescent="0.25">
      <c r="L25" s="4"/>
      <c r="M25" s="4"/>
    </row>
    <row r="26" spans="12:13" x14ac:dyDescent="0.25">
      <c r="L26" s="4"/>
      <c r="M26" s="4"/>
    </row>
    <row r="27" spans="12:13" x14ac:dyDescent="0.25">
      <c r="L27" s="4"/>
      <c r="M27" s="4"/>
    </row>
    <row r="28" spans="12:13" x14ac:dyDescent="0.25">
      <c r="L28" s="4"/>
      <c r="M28" s="4"/>
    </row>
    <row r="29" spans="12:13" x14ac:dyDescent="0.25">
      <c r="L29" s="4"/>
      <c r="M29" s="4"/>
    </row>
    <row r="30" spans="12:13" x14ac:dyDescent="0.25">
      <c r="L30" s="4"/>
      <c r="M30" s="4"/>
    </row>
  </sheetData>
  <sheetProtection selectLockedCells="1"/>
  <mergeCells count="15">
    <mergeCell ref="B2:G2"/>
    <mergeCell ref="A1:G1"/>
    <mergeCell ref="A3:A6"/>
    <mergeCell ref="B3:B6"/>
    <mergeCell ref="C3:C6"/>
    <mergeCell ref="D3:D6"/>
    <mergeCell ref="E3:G3"/>
    <mergeCell ref="H3:H6"/>
    <mergeCell ref="I3:I6"/>
    <mergeCell ref="J3:J6"/>
    <mergeCell ref="K3:K6"/>
    <mergeCell ref="E4:G4"/>
    <mergeCell ref="E5:E6"/>
    <mergeCell ref="F5:F6"/>
    <mergeCell ref="G5:G6"/>
  </mergeCells>
  <conditionalFormatting sqref="K7">
    <cfRule type="containsText" dxfId="1" priority="1" operator="containsText" text="НЕОДНОРОДНЫЕ">
      <formula>NOT(ISERROR(SEARCH("НЕОДНОРОДНЫЕ",K7)))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9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Обоснование НМЦК, а также пре</vt:lpstr>
      <vt:lpstr>'Обоснование НМЦК, а также пре'!Область_печати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User</cp:lastModifiedBy>
  <cp:lastPrinted>2026-05-21T14:28:56Z</cp:lastPrinted>
  <dcterms:created xsi:type="dcterms:W3CDTF">2021-01-19T11:34:04Z</dcterms:created>
  <dcterms:modified xsi:type="dcterms:W3CDTF">2026-06-01T08:04:10Z</dcterms:modified>
</cp:coreProperties>
</file>