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198 Поставка лекартсвенного препарата для медицинского применения - 82\"/>
    </mc:Choice>
  </mc:AlternateContent>
  <bookViews>
    <workbookView xWindow="-120" yWindow="-120" windowWidth="29040" windowHeight="15840" tabRatio="5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9" i="1" l="1"/>
  <c r="N31" i="1"/>
  <c r="M5" i="1"/>
  <c r="M6" i="1"/>
  <c r="M7" i="1"/>
  <c r="M8" i="1"/>
  <c r="M9" i="1"/>
  <c r="M10" i="1"/>
  <c r="M11" i="1"/>
  <c r="M12" i="1"/>
  <c r="R18" i="1"/>
  <c r="I27" i="1"/>
  <c r="M26" i="1"/>
  <c r="M25" i="1"/>
  <c r="M24" i="1"/>
  <c r="M27" i="1" s="1"/>
  <c r="J31" i="1" s="1"/>
  <c r="H24" i="1"/>
  <c r="C24" i="1"/>
  <c r="B24" i="1"/>
  <c r="A24" i="1"/>
  <c r="M13" i="1"/>
  <c r="H31" i="1" s="1"/>
  <c r="I38" i="1" s="1"/>
  <c r="M4" i="1"/>
  <c r="O38" i="1"/>
  <c r="D38" i="1"/>
  <c r="C38" i="1"/>
  <c r="B38" i="1"/>
  <c r="A38" i="1"/>
  <c r="D31" i="1"/>
  <c r="C31" i="1"/>
  <c r="B31" i="1"/>
  <c r="A31" i="1"/>
  <c r="H38" i="1" l="1"/>
  <c r="M38" i="1" s="1"/>
  <c r="L18" i="1"/>
  <c r="J18" i="1"/>
  <c r="H18" i="1"/>
  <c r="M18" i="1" s="1"/>
  <c r="L31" i="1" s="1"/>
</calcChain>
</file>

<file path=xl/sharedStrings.xml><?xml version="1.0" encoding="utf-8"?>
<sst xmlns="http://schemas.openxmlformats.org/spreadsheetml/2006/main" count="105" uniqueCount="87">
  <si>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</si>
  <si>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</si>
  <si>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</si>
  <si>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</si>
  <si>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</si>
  <si>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</si>
  <si>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</si>
  <si>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</si>
  <si>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</si>
  <si>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</si>
  <si>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</si>
  <si>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</si>
  <si>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</si>
  <si>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</si>
  <si>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</si>
  <si>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</si>
  <si>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</si>
  <si>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</si>
  <si>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</si>
  <si>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</si>
  <si>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</si>
  <si>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</si>
  <si>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</si>
  <si>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</si>
  <si>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</si>
  <si>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</si>
  <si>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</si>
  <si>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</si>
  <si>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</si>
  <si>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</si>
  <si>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</si>
  <si>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</si>
  <si>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</si>
  <si>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</si>
  <si>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</si>
  <si>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</si>
  <si>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</si>
  <si>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</si>
  <si>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</si>
  <si>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</si>
  <si>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</si>
  <si>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</si>
  <si>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</si>
  <si>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</si>
  <si>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</si>
  <si>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</si>
  <si>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СЕВОФЛУРАН</t>
  </si>
  <si>
    <t>Жидкость для ингаляций; дозировка:~, 250 мл*</t>
  </si>
  <si>
    <t>см[3*];^мл</t>
  </si>
  <si>
    <t>21.20.10.231-000013-1-00062-0000000000000</t>
  </si>
  <si>
    <t>Да</t>
  </si>
  <si>
    <t>ЛП-001662 31.08.2020 
 344/20-20-ОПР</t>
  </si>
  <si>
    <t xml:space="preserve">Вл.Бакстер Хелскэа Корпорейшн, США; Перв.Уп.Пр.Бакстер Хелскэа Пуэрто-Рико, Пуэрто-Рико (США); Вып.к.Втор.Уп.Бакстер Маньюфэкчуринг Сп.з.о.о., Польша; </t>
  </si>
  <si>
    <t>Севофлуран жидкость для ингаляций, 250 мл,  - флаконы (6)  - коробка картонная</t>
  </si>
  <si>
    <t>ЛП-003706 31.08.2020 
 344/20-20-ОПР</t>
  </si>
  <si>
    <t xml:space="preserve">Вл.ООО "ВИАЛ", Россия (7722600360); Вып.к.Перв.Уп.Втор.Уп.Пр.АО "Кировская фармацевтическая фабрика", Россия (4345137451); </t>
  </si>
  <si>
    <t>Севофлуран-Виал жидкость для ингаляций, 250 мл - флаконы (1)  / адаптер к испарителю наркозно-дыхательной аппаратуры с заливной системой типа Quik-Fil / - пачки картонные</t>
  </si>
  <si>
    <t xml:space="preserve">Вл.Вып.к.Перв.Уп.Втор.Уп.Пр.Пирамал Критикал Кэа, Инк., США (16-1471075); </t>
  </si>
  <si>
    <t>ЛП-007801 03.12.2024 
1827/20-24</t>
  </si>
  <si>
    <t xml:space="preserve">Вл.Вып.к.Перв.Уп.Втор.Уп.Пр.К.О. Ромфарм Компани С.Р.Л., Румыния (14399646); </t>
  </si>
  <si>
    <t>Сево-Анестеран жидкость для ингаляций, 250 мл - флакон (1)  - пачки картонные</t>
  </si>
  <si>
    <t>ЛП-№(000496)-(РГ-RU) 27.06.2022 
25-7-4215757-ОПР-изм</t>
  </si>
  <si>
    <t xml:space="preserve">Вл.Общество с ограниченной ответственностью "ЭббВи", Россия (7743855873); Перв.Уп.Пр.ЭббВи С.р.Л., Италия (02645920592); Вып.к.Втор.Уп.Акционерное общество "Р-Фарм" (АО "Р-Фарм"), Россия (7726311464); </t>
  </si>
  <si>
    <t>Севоран® жидкость для ингаляций, 250 мл - флаконы с системой Quik-Fil (1)  - пачка картонная</t>
  </si>
  <si>
    <t>ЛП-№(000811)-(РГ-RU) 17.07.2023 
25-7-4257636-изм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</si>
  <si>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</si>
  <si>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>Севактон жидкость для ингаляций, 250 мл - флаконы (1)  / в комплекте с адаптером / - пачки картонные (для стационаров)</t>
  </si>
  <si>
    <t>ЛП-№(003893)-(РГ-RU) 15.10.2025 
1670/20-25</t>
  </si>
  <si>
    <t xml:space="preserve">Вл.Вып.к.Перв.Уп.Втор.Уп.Пр.Акционерное общество "Медисорб" (АО "Медисорб"), Россия (5908002499); </t>
  </si>
  <si>
    <t>Севофлуран Медисорб жидкость для ингаляций, 250 мл - флаконы, закрытые системой Quik-Fil (1)  - пачки картонные</t>
  </si>
  <si>
    <t>ЛП-№(006975)-(РГ-RU) 28.11.2024 
1810/20-24</t>
  </si>
  <si>
    <t xml:space="preserve">Вл.Акционерное общество "Бинергия" (АО "Бинергия"), Россия (5001062880); Вып.к.Перв.Уп.Втор.Уп.Пр.Акционерное общество "Алтайский Химпром" им. Верещагина (АО "Алтайский Химпром"), Россия (2211005435); </t>
  </si>
  <si>
    <t>Севофлуран-Бинергия жидкость для ингаляций, 250 мл - флакон (1)  - пачка  картонная</t>
  </si>
  <si>
    <t>ЛП-№(011342)-(РГ-RU) 12.02.2026 
25-7-4353789-изм</t>
  </si>
  <si>
    <t>Сево-Анестеран жидкость для ингаляций, 250 мл - флакон (1)  - пачка картонная</t>
  </si>
  <si>
    <t>введено в ГО</t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</si>
  <si>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 </t>
  </si>
  <si>
    <t xml:space="preserve">0372200048025000475 от 25.07.2025 </t>
  </si>
  <si>
    <t>0372200048025000584 от 08.09.2025г</t>
  </si>
  <si>
    <t xml:space="preserve">0372200048025000669 от 09.10.2025 </t>
  </si>
  <si>
    <t>ЛП-№(011384)-(РГ-RU) 27.04.2026 
25-7-4361514-ОПР-изм</t>
  </si>
  <si>
    <t>Соджурн® жидкость для ингаляций, 250 мл - флакон (1)  - пачка  картонная</t>
  </si>
  <si>
    <t>не введено в ГО</t>
  </si>
  <si>
    <t>КП
Вх.№ 137/1 от 19.06.2026</t>
  </si>
  <si>
    <t>КП
Вх.№137/2 от 19.06.2026</t>
  </si>
  <si>
    <t>КП
Вх.№137 от 19.06.2026</t>
  </si>
  <si>
    <t>Начальная максимальная цена контракта   548 000 руб.  00 коп. (Пятьсот сорок восемь тысяч  рублей  00 коп.)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</si>
</sst>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2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ont="1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9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2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2" fillId="0" borderId="0" xfId="0" applyFont="1"/>
    <xf numFmtId="0" fontId="19" fillId="0" borderId="0" xfId="0" applyFont="1"/>
    <xf numFmtId="0" fontId="21" fillId="0" borderId="0" xfId="0" applyFont="1"/>
    <xf numFmtId="2" fontId="6" fillId="7" borderId="2" xfId="0" applyNumberFormat="1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6" fillId="9" borderId="1" xfId="0" applyNumberFormat="1" applyFont="1" applyFill="1" applyBorder="1" applyAlignment="1">
      <alignment horizontal="center" vertical="center" wrapText="1"/>
    </xf>
    <xf numFmtId="4" fontId="6" fillId="7" borderId="1" xfId="0" applyNumberFormat="1" applyFont="1" applyFill="1" applyBorder="1" applyAlignment="1">
      <alignment horizontal="center" vertical="center" wrapText="1"/>
    </xf>
    <xf numFmtId="4" fontId="6" fillId="8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" fontId="7" fillId="11" borderId="2" xfId="0" applyNumberFormat="1" applyFont="1" applyFill="1" applyBorder="1" applyAlignment="1">
      <alignment horizontal="center" vertical="center" wrapText="1"/>
    </xf>
    <xf numFmtId="4" fontId="7" fillId="11" borderId="8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6" fillId="6" borderId="8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6" fillId="10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  <xf numFmtId="4" fontId="6" fillId="11" borderId="2" xfId="0" applyNumberFormat="1" applyFont="1" applyFill="1" applyBorder="1" applyAlignment="1">
      <alignment horizontal="center" vertical="center" wrapText="1"/>
    </xf>
    <xf numFmtId="4" fontId="6" fillId="11" borderId="8" xfId="0" applyNumberFormat="1" applyFont="1" applyFill="1" applyBorder="1" applyAlignment="1">
      <alignment horizontal="center" vertical="center" wrapText="1"/>
    </xf>
    <xf numFmtId="4" fontId="7" fillId="7" borderId="2" xfId="0" applyNumberFormat="1" applyFont="1" applyFill="1" applyBorder="1" applyAlignment="1">
      <alignment horizontal="center" vertical="center" wrapText="1"/>
    </xf>
    <xf numFmtId="4" fontId="7" fillId="7" borderId="8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6" borderId="0" xfId="0" applyFont="1" applyFill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2" fontId="7" fillId="6" borderId="2" xfId="0" applyNumberFormat="1" applyFont="1" applyFill="1" applyBorder="1" applyAlignment="1">
      <alignment horizontal="center" vertical="center" wrapText="1"/>
    </xf>
    <xf numFmtId="2" fontId="7" fillId="6" borderId="8" xfId="0" applyNumberFormat="1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wrapText="1"/>
    </xf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164" fontId="6" fillId="4" borderId="1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4" fontId="6" fillId="4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60"/>
  <sheetViews>
    <sheetView tabSelected="1" topLeftCell="A37" zoomScale="90" zoomScaleNormal="90" workbookViewId="0">
      <selection activeCell="K46" sqref="K46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024" ht="39.75" customHeight="1" x14ac:dyDescent="0.25">
      <c r="A1" s="79" t="s">
        <v>37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18"/>
    </row>
    <row r="2" spans="1:1024" ht="349.5" customHeight="1" x14ac:dyDescent="0.25">
      <c r="A2" s="81" t="s">
        <v>40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18"/>
    </row>
    <row r="3" spans="1:1024" ht="55.5" customHeight="1" x14ac:dyDescent="0.25">
      <c r="A3" s="22" t="s">
        <v>0</v>
      </c>
      <c r="B3" s="82" t="s">
        <v>1</v>
      </c>
      <c r="C3" s="83"/>
      <c r="D3" s="82" t="s">
        <v>2</v>
      </c>
      <c r="E3" s="84"/>
      <c r="F3" s="84"/>
      <c r="G3" s="84"/>
      <c r="H3" s="83"/>
      <c r="I3" s="82" t="s">
        <v>3</v>
      </c>
      <c r="J3" s="83"/>
      <c r="K3" s="82" t="s">
        <v>4</v>
      </c>
      <c r="L3" s="83"/>
      <c r="M3" s="82" t="s">
        <v>5</v>
      </c>
      <c r="N3" s="83"/>
      <c r="O3" s="22" t="s">
        <v>6</v>
      </c>
      <c r="P3" s="17" t="s">
        <v>42</v>
      </c>
    </row>
    <row r="4" spans="1:1024" ht="55.5" customHeight="1" x14ac:dyDescent="0.25">
      <c r="A4" s="76">
        <v>1</v>
      </c>
      <c r="B4" s="46" t="s">
        <v>52</v>
      </c>
      <c r="C4" s="48"/>
      <c r="D4" s="46" t="s">
        <v>53</v>
      </c>
      <c r="E4" s="47"/>
      <c r="F4" s="47"/>
      <c r="G4" s="47"/>
      <c r="H4" s="48"/>
      <c r="I4" s="46" t="s">
        <v>51</v>
      </c>
      <c r="J4" s="48"/>
      <c r="K4" s="61">
        <v>30314.16</v>
      </c>
      <c r="L4" s="62"/>
      <c r="M4" s="51">
        <f>K4/O4</f>
        <v>20.209440000000001</v>
      </c>
      <c r="N4" s="52"/>
      <c r="O4" s="29">
        <v>1500</v>
      </c>
      <c r="P4" s="29"/>
      <c r="Q4" s="28"/>
    </row>
    <row r="5" spans="1:1024" ht="52.5" customHeight="1" x14ac:dyDescent="0.25">
      <c r="A5" s="77"/>
      <c r="B5" s="46" t="s">
        <v>55</v>
      </c>
      <c r="C5" s="48"/>
      <c r="D5" s="46" t="s">
        <v>56</v>
      </c>
      <c r="E5" s="47"/>
      <c r="F5" s="47"/>
      <c r="G5" s="47"/>
      <c r="H5" s="48"/>
      <c r="I5" s="46" t="s">
        <v>54</v>
      </c>
      <c r="J5" s="48"/>
      <c r="K5" s="61">
        <v>5432.12</v>
      </c>
      <c r="L5" s="62"/>
      <c r="M5" s="51">
        <f t="shared" ref="M5:M12" si="0">K5/O5</f>
        <v>21.728480000000001</v>
      </c>
      <c r="N5" s="52"/>
      <c r="O5" s="29">
        <v>250</v>
      </c>
      <c r="P5" s="29"/>
      <c r="Q5" s="28"/>
    </row>
    <row r="6" spans="1:1024" s="38" customFormat="1" ht="39.75" customHeight="1" x14ac:dyDescent="0.25">
      <c r="A6" s="77"/>
      <c r="B6" s="59" t="s">
        <v>59</v>
      </c>
      <c r="C6" s="60"/>
      <c r="D6" s="59" t="s">
        <v>60</v>
      </c>
      <c r="E6" s="87"/>
      <c r="F6" s="87"/>
      <c r="G6" s="87"/>
      <c r="H6" s="60"/>
      <c r="I6" s="59" t="s">
        <v>58</v>
      </c>
      <c r="J6" s="60"/>
      <c r="K6" s="88">
        <v>4529.2700000000004</v>
      </c>
      <c r="L6" s="89"/>
      <c r="M6" s="49">
        <f t="shared" si="0"/>
        <v>18.117080000000001</v>
      </c>
      <c r="N6" s="50"/>
      <c r="O6" s="30">
        <v>250</v>
      </c>
      <c r="P6" s="30" t="s">
        <v>75</v>
      </c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  <c r="IW6" s="37"/>
      <c r="IX6" s="37"/>
      <c r="IY6" s="37"/>
      <c r="IZ6" s="37"/>
      <c r="JA6" s="37"/>
      <c r="JB6" s="37"/>
      <c r="JC6" s="37"/>
      <c r="JD6" s="37"/>
      <c r="JE6" s="37"/>
      <c r="JF6" s="37"/>
      <c r="JG6" s="37"/>
      <c r="JH6" s="37"/>
      <c r="JI6" s="37"/>
      <c r="JJ6" s="37"/>
      <c r="JK6" s="37"/>
      <c r="JL6" s="37"/>
      <c r="JM6" s="37"/>
      <c r="JN6" s="37"/>
      <c r="JO6" s="37"/>
      <c r="JP6" s="37"/>
      <c r="JQ6" s="37"/>
      <c r="JR6" s="37"/>
      <c r="JS6" s="37"/>
      <c r="JT6" s="37"/>
      <c r="JU6" s="37"/>
      <c r="JV6" s="37"/>
      <c r="JW6" s="37"/>
      <c r="JX6" s="37"/>
      <c r="JY6" s="37"/>
      <c r="JZ6" s="37"/>
      <c r="KA6" s="37"/>
      <c r="KB6" s="37"/>
      <c r="KC6" s="37"/>
      <c r="KD6" s="37"/>
      <c r="KE6" s="37"/>
      <c r="KF6" s="37"/>
      <c r="KG6" s="37"/>
      <c r="KH6" s="37"/>
      <c r="KI6" s="37"/>
      <c r="KJ6" s="37"/>
      <c r="KK6" s="37"/>
      <c r="KL6" s="37"/>
      <c r="KM6" s="37"/>
      <c r="KN6" s="37"/>
      <c r="KO6" s="37"/>
      <c r="KP6" s="37"/>
      <c r="KQ6" s="37"/>
      <c r="KR6" s="37"/>
      <c r="KS6" s="37"/>
      <c r="KT6" s="37"/>
      <c r="KU6" s="37"/>
      <c r="KV6" s="37"/>
      <c r="KW6" s="37"/>
      <c r="KX6" s="37"/>
      <c r="KY6" s="37"/>
      <c r="KZ6" s="37"/>
      <c r="LA6" s="37"/>
      <c r="LB6" s="37"/>
      <c r="LC6" s="37"/>
      <c r="LD6" s="37"/>
      <c r="LE6" s="37"/>
      <c r="LF6" s="37"/>
      <c r="LG6" s="37"/>
      <c r="LH6" s="37"/>
      <c r="LI6" s="37"/>
      <c r="LJ6" s="37"/>
      <c r="LK6" s="37"/>
      <c r="LL6" s="37"/>
      <c r="LM6" s="37"/>
      <c r="LN6" s="37"/>
      <c r="LO6" s="37"/>
      <c r="LP6" s="37"/>
      <c r="LQ6" s="37"/>
      <c r="LR6" s="37"/>
      <c r="LS6" s="37"/>
      <c r="LT6" s="37"/>
      <c r="LU6" s="37"/>
      <c r="LV6" s="37"/>
      <c r="LW6" s="37"/>
      <c r="LX6" s="37"/>
      <c r="LY6" s="37"/>
      <c r="LZ6" s="37"/>
      <c r="MA6" s="37"/>
      <c r="MB6" s="37"/>
      <c r="MC6" s="37"/>
      <c r="MD6" s="37"/>
      <c r="ME6" s="37"/>
      <c r="MF6" s="37"/>
      <c r="MG6" s="37"/>
      <c r="MH6" s="37"/>
      <c r="MI6" s="37"/>
      <c r="MJ6" s="37"/>
      <c r="MK6" s="37"/>
      <c r="ML6" s="37"/>
      <c r="MM6" s="37"/>
      <c r="MN6" s="37"/>
      <c r="MO6" s="37"/>
      <c r="MP6" s="37"/>
      <c r="MQ6" s="37"/>
      <c r="MR6" s="37"/>
      <c r="MS6" s="37"/>
      <c r="MT6" s="37"/>
      <c r="MU6" s="37"/>
      <c r="MV6" s="37"/>
      <c r="MW6" s="37"/>
      <c r="MX6" s="37"/>
      <c r="MY6" s="37"/>
      <c r="MZ6" s="37"/>
      <c r="NA6" s="37"/>
      <c r="NB6" s="37"/>
      <c r="NC6" s="37"/>
      <c r="ND6" s="37"/>
      <c r="NE6" s="37"/>
      <c r="NF6" s="37"/>
      <c r="NG6" s="37"/>
      <c r="NH6" s="37"/>
      <c r="NI6" s="37"/>
      <c r="NJ6" s="37"/>
      <c r="NK6" s="37"/>
      <c r="NL6" s="37"/>
      <c r="NM6" s="37"/>
      <c r="NN6" s="37"/>
      <c r="NO6" s="37"/>
      <c r="NP6" s="37"/>
      <c r="NQ6" s="37"/>
      <c r="NR6" s="37"/>
      <c r="NS6" s="37"/>
      <c r="NT6" s="37"/>
      <c r="NU6" s="37"/>
      <c r="NV6" s="37"/>
      <c r="NW6" s="37"/>
      <c r="NX6" s="37"/>
      <c r="NY6" s="37"/>
      <c r="NZ6" s="37"/>
      <c r="OA6" s="37"/>
      <c r="OB6" s="37"/>
      <c r="OC6" s="37"/>
      <c r="OD6" s="37"/>
      <c r="OE6" s="37"/>
      <c r="OF6" s="37"/>
      <c r="OG6" s="37"/>
      <c r="OH6" s="37"/>
      <c r="OI6" s="37"/>
      <c r="OJ6" s="37"/>
      <c r="OK6" s="37"/>
      <c r="OL6" s="37"/>
      <c r="OM6" s="37"/>
      <c r="ON6" s="37"/>
      <c r="OO6" s="37"/>
      <c r="OP6" s="37"/>
      <c r="OQ6" s="37"/>
      <c r="OR6" s="37"/>
      <c r="OS6" s="37"/>
      <c r="OT6" s="37"/>
      <c r="OU6" s="37"/>
      <c r="OV6" s="37"/>
      <c r="OW6" s="37"/>
      <c r="OX6" s="37"/>
      <c r="OY6" s="37"/>
      <c r="OZ6" s="37"/>
      <c r="PA6" s="37"/>
      <c r="PB6" s="37"/>
      <c r="PC6" s="37"/>
      <c r="PD6" s="37"/>
      <c r="PE6" s="37"/>
      <c r="PF6" s="37"/>
      <c r="PG6" s="37"/>
      <c r="PH6" s="37"/>
      <c r="PI6" s="37"/>
      <c r="PJ6" s="37"/>
      <c r="PK6" s="37"/>
      <c r="PL6" s="37"/>
      <c r="PM6" s="37"/>
      <c r="PN6" s="37"/>
      <c r="PO6" s="37"/>
      <c r="PP6" s="37"/>
      <c r="PQ6" s="37"/>
      <c r="PR6" s="37"/>
      <c r="PS6" s="37"/>
      <c r="PT6" s="37"/>
      <c r="PU6" s="37"/>
      <c r="PV6" s="37"/>
      <c r="PW6" s="37"/>
      <c r="PX6" s="37"/>
      <c r="PY6" s="37"/>
      <c r="PZ6" s="37"/>
      <c r="QA6" s="37"/>
      <c r="QB6" s="37"/>
      <c r="QC6" s="37"/>
      <c r="QD6" s="37"/>
      <c r="QE6" s="37"/>
      <c r="QF6" s="37"/>
      <c r="QG6" s="37"/>
      <c r="QH6" s="37"/>
      <c r="QI6" s="37"/>
      <c r="QJ6" s="37"/>
      <c r="QK6" s="37"/>
      <c r="QL6" s="37"/>
      <c r="QM6" s="37"/>
      <c r="QN6" s="37"/>
      <c r="QO6" s="37"/>
      <c r="QP6" s="37"/>
      <c r="QQ6" s="37"/>
      <c r="QR6" s="37"/>
      <c r="QS6" s="37"/>
      <c r="QT6" s="37"/>
      <c r="QU6" s="37"/>
      <c r="QV6" s="37"/>
      <c r="QW6" s="37"/>
      <c r="QX6" s="37"/>
      <c r="QY6" s="37"/>
      <c r="QZ6" s="37"/>
      <c r="RA6" s="37"/>
      <c r="RB6" s="37"/>
      <c r="RC6" s="37"/>
      <c r="RD6" s="37"/>
      <c r="RE6" s="37"/>
      <c r="RF6" s="37"/>
      <c r="RG6" s="37"/>
      <c r="RH6" s="37"/>
      <c r="RI6" s="37"/>
      <c r="RJ6" s="37"/>
      <c r="RK6" s="37"/>
      <c r="RL6" s="37"/>
      <c r="RM6" s="37"/>
      <c r="RN6" s="37"/>
      <c r="RO6" s="37"/>
      <c r="RP6" s="37"/>
      <c r="RQ6" s="37"/>
      <c r="RR6" s="37"/>
      <c r="RS6" s="37"/>
      <c r="RT6" s="37"/>
      <c r="RU6" s="37"/>
      <c r="RV6" s="37"/>
      <c r="RW6" s="37"/>
      <c r="RX6" s="37"/>
      <c r="RY6" s="37"/>
      <c r="RZ6" s="37"/>
      <c r="SA6" s="37"/>
      <c r="SB6" s="37"/>
      <c r="SC6" s="37"/>
      <c r="SD6" s="37"/>
      <c r="SE6" s="37"/>
      <c r="SF6" s="37"/>
      <c r="SG6" s="37"/>
      <c r="SH6" s="37"/>
      <c r="SI6" s="37"/>
      <c r="SJ6" s="37"/>
      <c r="SK6" s="37"/>
      <c r="SL6" s="37"/>
      <c r="SM6" s="37"/>
      <c r="SN6" s="37"/>
      <c r="SO6" s="37"/>
      <c r="SP6" s="37"/>
      <c r="SQ6" s="37"/>
      <c r="SR6" s="37"/>
      <c r="SS6" s="37"/>
      <c r="ST6" s="37"/>
      <c r="SU6" s="37"/>
      <c r="SV6" s="37"/>
      <c r="SW6" s="37"/>
      <c r="SX6" s="37"/>
      <c r="SY6" s="37"/>
      <c r="SZ6" s="37"/>
      <c r="TA6" s="37"/>
      <c r="TB6" s="37"/>
      <c r="TC6" s="37"/>
      <c r="TD6" s="37"/>
      <c r="TE6" s="37"/>
      <c r="TF6" s="37"/>
      <c r="TG6" s="37"/>
      <c r="TH6" s="37"/>
      <c r="TI6" s="37"/>
      <c r="TJ6" s="37"/>
      <c r="TK6" s="37"/>
      <c r="TL6" s="37"/>
      <c r="TM6" s="37"/>
      <c r="TN6" s="37"/>
      <c r="TO6" s="37"/>
      <c r="TP6" s="37"/>
      <c r="TQ6" s="37"/>
      <c r="TR6" s="37"/>
      <c r="TS6" s="37"/>
      <c r="TT6" s="37"/>
      <c r="TU6" s="37"/>
      <c r="TV6" s="37"/>
      <c r="TW6" s="37"/>
      <c r="TX6" s="37"/>
      <c r="TY6" s="37"/>
      <c r="TZ6" s="37"/>
      <c r="UA6" s="37"/>
      <c r="UB6" s="37"/>
      <c r="UC6" s="37"/>
      <c r="UD6" s="37"/>
      <c r="UE6" s="37"/>
      <c r="UF6" s="37"/>
      <c r="UG6" s="37"/>
      <c r="UH6" s="37"/>
      <c r="UI6" s="37"/>
      <c r="UJ6" s="37"/>
      <c r="UK6" s="37"/>
      <c r="UL6" s="37"/>
      <c r="UM6" s="37"/>
      <c r="UN6" s="37"/>
      <c r="UO6" s="37"/>
      <c r="UP6" s="37"/>
      <c r="UQ6" s="37"/>
      <c r="UR6" s="37"/>
      <c r="US6" s="37"/>
      <c r="UT6" s="37"/>
      <c r="UU6" s="37"/>
      <c r="UV6" s="37"/>
      <c r="UW6" s="37"/>
      <c r="UX6" s="37"/>
      <c r="UY6" s="37"/>
      <c r="UZ6" s="37"/>
      <c r="VA6" s="37"/>
      <c r="VB6" s="37"/>
      <c r="VC6" s="37"/>
      <c r="VD6" s="37"/>
      <c r="VE6" s="37"/>
      <c r="VF6" s="37"/>
      <c r="VG6" s="37"/>
      <c r="VH6" s="37"/>
      <c r="VI6" s="37"/>
      <c r="VJ6" s="37"/>
      <c r="VK6" s="37"/>
      <c r="VL6" s="37"/>
      <c r="VM6" s="37"/>
      <c r="VN6" s="37"/>
      <c r="VO6" s="37"/>
      <c r="VP6" s="37"/>
      <c r="VQ6" s="37"/>
      <c r="VR6" s="37"/>
      <c r="VS6" s="37"/>
      <c r="VT6" s="37"/>
      <c r="VU6" s="37"/>
      <c r="VV6" s="37"/>
      <c r="VW6" s="37"/>
      <c r="VX6" s="37"/>
      <c r="VY6" s="37"/>
      <c r="VZ6" s="37"/>
      <c r="WA6" s="37"/>
      <c r="WB6" s="37"/>
      <c r="WC6" s="37"/>
      <c r="WD6" s="37"/>
      <c r="WE6" s="37"/>
      <c r="WF6" s="37"/>
      <c r="WG6" s="37"/>
      <c r="WH6" s="37"/>
      <c r="WI6" s="37"/>
      <c r="WJ6" s="37"/>
      <c r="WK6" s="37"/>
      <c r="WL6" s="37"/>
      <c r="WM6" s="37"/>
      <c r="WN6" s="37"/>
      <c r="WO6" s="37"/>
      <c r="WP6" s="37"/>
      <c r="WQ6" s="37"/>
      <c r="WR6" s="37"/>
      <c r="WS6" s="37"/>
      <c r="WT6" s="37"/>
      <c r="WU6" s="37"/>
      <c r="WV6" s="37"/>
      <c r="WW6" s="37"/>
      <c r="WX6" s="37"/>
      <c r="WY6" s="37"/>
      <c r="WZ6" s="37"/>
      <c r="XA6" s="37"/>
      <c r="XB6" s="37"/>
      <c r="XC6" s="37"/>
      <c r="XD6" s="37"/>
      <c r="XE6" s="37"/>
      <c r="XF6" s="37"/>
      <c r="XG6" s="37"/>
      <c r="XH6" s="37"/>
      <c r="XI6" s="37"/>
      <c r="XJ6" s="37"/>
      <c r="XK6" s="37"/>
      <c r="XL6" s="37"/>
      <c r="XM6" s="37"/>
      <c r="XN6" s="37"/>
      <c r="XO6" s="37"/>
      <c r="XP6" s="37"/>
      <c r="XQ6" s="37"/>
      <c r="XR6" s="37"/>
      <c r="XS6" s="37"/>
      <c r="XT6" s="37"/>
      <c r="XU6" s="37"/>
      <c r="XV6" s="37"/>
      <c r="XW6" s="37"/>
      <c r="XX6" s="37"/>
      <c r="XY6" s="37"/>
      <c r="XZ6" s="37"/>
      <c r="YA6" s="37"/>
      <c r="YB6" s="37"/>
      <c r="YC6" s="37"/>
      <c r="YD6" s="37"/>
      <c r="YE6" s="37"/>
      <c r="YF6" s="37"/>
      <c r="YG6" s="37"/>
      <c r="YH6" s="37"/>
      <c r="YI6" s="37"/>
      <c r="YJ6" s="37"/>
      <c r="YK6" s="37"/>
      <c r="YL6" s="37"/>
      <c r="YM6" s="37"/>
      <c r="YN6" s="37"/>
      <c r="YO6" s="37"/>
      <c r="YP6" s="37"/>
      <c r="YQ6" s="37"/>
      <c r="YR6" s="37"/>
      <c r="YS6" s="37"/>
      <c r="YT6" s="37"/>
      <c r="YU6" s="37"/>
      <c r="YV6" s="37"/>
      <c r="YW6" s="37"/>
      <c r="YX6" s="37"/>
      <c r="YY6" s="37"/>
      <c r="YZ6" s="37"/>
      <c r="ZA6" s="37"/>
      <c r="ZB6" s="37"/>
      <c r="ZC6" s="37"/>
      <c r="ZD6" s="37"/>
      <c r="ZE6" s="37"/>
      <c r="ZF6" s="37"/>
      <c r="ZG6" s="37"/>
      <c r="ZH6" s="37"/>
      <c r="ZI6" s="37"/>
      <c r="ZJ6" s="37"/>
      <c r="ZK6" s="37"/>
      <c r="ZL6" s="37"/>
      <c r="ZM6" s="37"/>
      <c r="ZN6" s="37"/>
      <c r="ZO6" s="37"/>
      <c r="ZP6" s="37"/>
      <c r="ZQ6" s="37"/>
      <c r="ZR6" s="37"/>
      <c r="ZS6" s="37"/>
      <c r="ZT6" s="37"/>
      <c r="ZU6" s="37"/>
      <c r="ZV6" s="37"/>
      <c r="ZW6" s="37"/>
      <c r="ZX6" s="37"/>
      <c r="ZY6" s="37"/>
      <c r="ZZ6" s="37"/>
      <c r="AAA6" s="37"/>
      <c r="AAB6" s="37"/>
      <c r="AAC6" s="37"/>
      <c r="AAD6" s="37"/>
      <c r="AAE6" s="37"/>
      <c r="AAF6" s="37"/>
      <c r="AAG6" s="37"/>
      <c r="AAH6" s="37"/>
      <c r="AAI6" s="37"/>
      <c r="AAJ6" s="37"/>
      <c r="AAK6" s="37"/>
      <c r="AAL6" s="37"/>
      <c r="AAM6" s="37"/>
      <c r="AAN6" s="37"/>
      <c r="AAO6" s="37"/>
      <c r="AAP6" s="37"/>
      <c r="AAQ6" s="37"/>
      <c r="AAR6" s="37"/>
      <c r="AAS6" s="37"/>
      <c r="AAT6" s="37"/>
      <c r="AAU6" s="37"/>
      <c r="AAV6" s="37"/>
      <c r="AAW6" s="37"/>
      <c r="AAX6" s="37"/>
      <c r="AAY6" s="37"/>
      <c r="AAZ6" s="37"/>
      <c r="ABA6" s="37"/>
      <c r="ABB6" s="37"/>
      <c r="ABC6" s="37"/>
      <c r="ABD6" s="37"/>
      <c r="ABE6" s="37"/>
      <c r="ABF6" s="37"/>
      <c r="ABG6" s="37"/>
      <c r="ABH6" s="37"/>
      <c r="ABI6" s="37"/>
      <c r="ABJ6" s="37"/>
      <c r="ABK6" s="37"/>
      <c r="ABL6" s="37"/>
      <c r="ABM6" s="37"/>
      <c r="ABN6" s="37"/>
      <c r="ABO6" s="37"/>
      <c r="ABP6" s="37"/>
      <c r="ABQ6" s="37"/>
      <c r="ABR6" s="37"/>
      <c r="ABS6" s="37"/>
      <c r="ABT6" s="37"/>
      <c r="ABU6" s="37"/>
      <c r="ABV6" s="37"/>
      <c r="ABW6" s="37"/>
      <c r="ABX6" s="37"/>
      <c r="ABY6" s="37"/>
      <c r="ABZ6" s="37"/>
      <c r="ACA6" s="37"/>
      <c r="ACB6" s="37"/>
      <c r="ACC6" s="37"/>
      <c r="ACD6" s="37"/>
      <c r="ACE6" s="37"/>
      <c r="ACF6" s="37"/>
      <c r="ACG6" s="37"/>
      <c r="ACH6" s="37"/>
      <c r="ACI6" s="37"/>
      <c r="ACJ6" s="37"/>
      <c r="ACK6" s="37"/>
      <c r="ACL6" s="37"/>
      <c r="ACM6" s="37"/>
      <c r="ACN6" s="37"/>
      <c r="ACO6" s="37"/>
      <c r="ACP6" s="37"/>
      <c r="ACQ6" s="37"/>
      <c r="ACR6" s="37"/>
      <c r="ACS6" s="37"/>
      <c r="ACT6" s="37"/>
      <c r="ACU6" s="37"/>
      <c r="ACV6" s="37"/>
      <c r="ACW6" s="37"/>
      <c r="ACX6" s="37"/>
      <c r="ACY6" s="37"/>
      <c r="ACZ6" s="37"/>
      <c r="ADA6" s="37"/>
      <c r="ADB6" s="37"/>
      <c r="ADC6" s="37"/>
      <c r="ADD6" s="37"/>
      <c r="ADE6" s="37"/>
      <c r="ADF6" s="37"/>
      <c r="ADG6" s="37"/>
      <c r="ADH6" s="37"/>
      <c r="ADI6" s="37"/>
      <c r="ADJ6" s="37"/>
      <c r="ADK6" s="37"/>
      <c r="ADL6" s="37"/>
      <c r="ADM6" s="37"/>
      <c r="ADN6" s="37"/>
      <c r="ADO6" s="37"/>
      <c r="ADP6" s="37"/>
      <c r="ADQ6" s="37"/>
      <c r="ADR6" s="37"/>
      <c r="ADS6" s="37"/>
      <c r="ADT6" s="37"/>
      <c r="ADU6" s="37"/>
      <c r="ADV6" s="37"/>
      <c r="ADW6" s="37"/>
      <c r="ADX6" s="37"/>
      <c r="ADY6" s="37"/>
      <c r="ADZ6" s="37"/>
      <c r="AEA6" s="37"/>
      <c r="AEB6" s="37"/>
      <c r="AEC6" s="37"/>
      <c r="AED6" s="37"/>
      <c r="AEE6" s="37"/>
      <c r="AEF6" s="37"/>
      <c r="AEG6" s="37"/>
      <c r="AEH6" s="37"/>
      <c r="AEI6" s="37"/>
      <c r="AEJ6" s="37"/>
      <c r="AEK6" s="37"/>
      <c r="AEL6" s="37"/>
      <c r="AEM6" s="37"/>
      <c r="AEN6" s="37"/>
      <c r="AEO6" s="37"/>
      <c r="AEP6" s="37"/>
      <c r="AEQ6" s="37"/>
      <c r="AER6" s="37"/>
      <c r="AES6" s="37"/>
      <c r="AET6" s="37"/>
      <c r="AEU6" s="37"/>
      <c r="AEV6" s="37"/>
      <c r="AEW6" s="37"/>
      <c r="AEX6" s="37"/>
      <c r="AEY6" s="37"/>
      <c r="AEZ6" s="37"/>
      <c r="AFA6" s="37"/>
      <c r="AFB6" s="37"/>
      <c r="AFC6" s="37"/>
      <c r="AFD6" s="37"/>
      <c r="AFE6" s="37"/>
      <c r="AFF6" s="37"/>
      <c r="AFG6" s="37"/>
      <c r="AFH6" s="37"/>
      <c r="AFI6" s="37"/>
      <c r="AFJ6" s="37"/>
      <c r="AFK6" s="37"/>
      <c r="AFL6" s="37"/>
      <c r="AFM6" s="37"/>
      <c r="AFN6" s="37"/>
      <c r="AFO6" s="37"/>
      <c r="AFP6" s="37"/>
      <c r="AFQ6" s="37"/>
      <c r="AFR6" s="37"/>
      <c r="AFS6" s="37"/>
      <c r="AFT6" s="37"/>
      <c r="AFU6" s="37"/>
      <c r="AFV6" s="37"/>
      <c r="AFW6" s="37"/>
      <c r="AFX6" s="37"/>
      <c r="AFY6" s="37"/>
      <c r="AFZ6" s="37"/>
      <c r="AGA6" s="37"/>
      <c r="AGB6" s="37"/>
      <c r="AGC6" s="37"/>
      <c r="AGD6" s="37"/>
      <c r="AGE6" s="37"/>
      <c r="AGF6" s="37"/>
      <c r="AGG6" s="37"/>
      <c r="AGH6" s="37"/>
      <c r="AGI6" s="37"/>
      <c r="AGJ6" s="37"/>
      <c r="AGK6" s="37"/>
      <c r="AGL6" s="37"/>
      <c r="AGM6" s="37"/>
      <c r="AGN6" s="37"/>
      <c r="AGO6" s="37"/>
      <c r="AGP6" s="37"/>
      <c r="AGQ6" s="37"/>
      <c r="AGR6" s="37"/>
      <c r="AGS6" s="37"/>
      <c r="AGT6" s="37"/>
      <c r="AGU6" s="37"/>
      <c r="AGV6" s="37"/>
      <c r="AGW6" s="37"/>
      <c r="AGX6" s="37"/>
      <c r="AGY6" s="37"/>
      <c r="AGZ6" s="37"/>
      <c r="AHA6" s="37"/>
      <c r="AHB6" s="37"/>
      <c r="AHC6" s="37"/>
      <c r="AHD6" s="37"/>
      <c r="AHE6" s="37"/>
      <c r="AHF6" s="37"/>
      <c r="AHG6" s="37"/>
      <c r="AHH6" s="37"/>
      <c r="AHI6" s="37"/>
      <c r="AHJ6" s="37"/>
      <c r="AHK6" s="37"/>
      <c r="AHL6" s="37"/>
      <c r="AHM6" s="37"/>
      <c r="AHN6" s="37"/>
      <c r="AHO6" s="37"/>
      <c r="AHP6" s="37"/>
      <c r="AHQ6" s="37"/>
      <c r="AHR6" s="37"/>
      <c r="AHS6" s="37"/>
      <c r="AHT6" s="37"/>
      <c r="AHU6" s="37"/>
      <c r="AHV6" s="37"/>
      <c r="AHW6" s="37"/>
      <c r="AHX6" s="37"/>
      <c r="AHY6" s="37"/>
      <c r="AHZ6" s="37"/>
      <c r="AIA6" s="37"/>
      <c r="AIB6" s="37"/>
      <c r="AIC6" s="37"/>
      <c r="AID6" s="37"/>
      <c r="AIE6" s="37"/>
      <c r="AIF6" s="37"/>
      <c r="AIG6" s="37"/>
      <c r="AIH6" s="37"/>
      <c r="AII6" s="37"/>
      <c r="AIJ6" s="37"/>
      <c r="AIK6" s="37"/>
      <c r="AIL6" s="37"/>
      <c r="AIM6" s="37"/>
      <c r="AIN6" s="37"/>
      <c r="AIO6" s="37"/>
      <c r="AIP6" s="37"/>
      <c r="AIQ6" s="37"/>
      <c r="AIR6" s="37"/>
      <c r="AIS6" s="37"/>
      <c r="AIT6" s="37"/>
      <c r="AIU6" s="37"/>
      <c r="AIV6" s="37"/>
      <c r="AIW6" s="37"/>
      <c r="AIX6" s="37"/>
      <c r="AIY6" s="37"/>
      <c r="AIZ6" s="37"/>
      <c r="AJA6" s="37"/>
      <c r="AJB6" s="37"/>
      <c r="AJC6" s="37"/>
      <c r="AJD6" s="37"/>
      <c r="AJE6" s="37"/>
      <c r="AJF6" s="37"/>
      <c r="AJG6" s="37"/>
      <c r="AJH6" s="37"/>
      <c r="AJI6" s="37"/>
      <c r="AJJ6" s="37"/>
      <c r="AJK6" s="37"/>
      <c r="AJL6" s="37"/>
      <c r="AJM6" s="37"/>
      <c r="AJN6" s="37"/>
      <c r="AJO6" s="37"/>
      <c r="AJP6" s="37"/>
      <c r="AJQ6" s="37"/>
      <c r="AJR6" s="37"/>
      <c r="AJS6" s="37"/>
      <c r="AJT6" s="37"/>
      <c r="AJU6" s="37"/>
      <c r="AJV6" s="37"/>
      <c r="AJW6" s="37"/>
      <c r="AJX6" s="37"/>
      <c r="AJY6" s="37"/>
      <c r="AJZ6" s="37"/>
      <c r="AKA6" s="37"/>
      <c r="AKB6" s="37"/>
      <c r="AKC6" s="37"/>
      <c r="AKD6" s="37"/>
      <c r="AKE6" s="37"/>
      <c r="AKF6" s="37"/>
      <c r="AKG6" s="37"/>
      <c r="AKH6" s="37"/>
      <c r="AKI6" s="37"/>
      <c r="AKJ6" s="37"/>
      <c r="AKK6" s="37"/>
      <c r="AKL6" s="37"/>
      <c r="AKM6" s="37"/>
      <c r="AKN6" s="37"/>
      <c r="AKO6" s="37"/>
      <c r="AKP6" s="37"/>
      <c r="AKQ6" s="37"/>
      <c r="AKR6" s="37"/>
      <c r="AKS6" s="37"/>
      <c r="AKT6" s="37"/>
      <c r="AKU6" s="37"/>
      <c r="AKV6" s="37"/>
      <c r="AKW6" s="37"/>
      <c r="AKX6" s="37"/>
      <c r="AKY6" s="37"/>
      <c r="AKZ6" s="37"/>
      <c r="ALA6" s="37"/>
      <c r="ALB6" s="37"/>
      <c r="ALC6" s="37"/>
      <c r="ALD6" s="37"/>
      <c r="ALE6" s="37"/>
      <c r="ALF6" s="37"/>
      <c r="ALG6" s="37"/>
      <c r="ALH6" s="37"/>
      <c r="ALI6" s="37"/>
      <c r="ALJ6" s="37"/>
      <c r="ALK6" s="37"/>
      <c r="ALL6" s="37"/>
      <c r="ALM6" s="37"/>
      <c r="ALN6" s="37"/>
      <c r="ALO6" s="37"/>
      <c r="ALP6" s="37"/>
      <c r="ALQ6" s="37"/>
      <c r="ALR6" s="37"/>
      <c r="ALS6" s="37"/>
      <c r="ALT6" s="37"/>
      <c r="ALU6" s="37"/>
      <c r="ALV6" s="37"/>
      <c r="ALW6" s="37"/>
      <c r="ALX6" s="37"/>
      <c r="ALY6" s="37"/>
      <c r="ALZ6" s="37"/>
      <c r="AMA6" s="37"/>
      <c r="AMB6" s="37"/>
      <c r="AMC6" s="37"/>
      <c r="AMD6" s="37"/>
      <c r="AME6" s="37"/>
      <c r="AMF6" s="37"/>
      <c r="AMG6" s="37"/>
      <c r="AMH6" s="37"/>
      <c r="AMI6" s="37"/>
      <c r="AMJ6" s="37"/>
    </row>
    <row r="7" spans="1:1024" ht="73.5" customHeight="1" x14ac:dyDescent="0.25">
      <c r="A7" s="77"/>
      <c r="B7" s="46" t="s">
        <v>62</v>
      </c>
      <c r="C7" s="48"/>
      <c r="D7" s="46" t="s">
        <v>63</v>
      </c>
      <c r="E7" s="47"/>
      <c r="F7" s="47"/>
      <c r="G7" s="47"/>
      <c r="H7" s="48"/>
      <c r="I7" s="46" t="s">
        <v>61</v>
      </c>
      <c r="J7" s="48"/>
      <c r="K7" s="61">
        <v>6558.95</v>
      </c>
      <c r="L7" s="62"/>
      <c r="M7" s="51">
        <f t="shared" si="0"/>
        <v>26.235799999999998</v>
      </c>
      <c r="N7" s="52"/>
      <c r="O7" s="29">
        <v>250</v>
      </c>
      <c r="P7" s="29"/>
      <c r="Q7" s="28"/>
    </row>
    <row r="8" spans="1:1024" ht="67.5" customHeight="1" x14ac:dyDescent="0.25">
      <c r="A8" s="77"/>
      <c r="B8" s="46" t="s">
        <v>65</v>
      </c>
      <c r="C8" s="48"/>
      <c r="D8" s="46" t="s">
        <v>66</v>
      </c>
      <c r="E8" s="47"/>
      <c r="F8" s="47"/>
      <c r="G8" s="47"/>
      <c r="H8" s="48"/>
      <c r="I8" s="46" t="s">
        <v>64</v>
      </c>
      <c r="J8" s="48"/>
      <c r="K8" s="61">
        <v>4776.2299999999996</v>
      </c>
      <c r="L8" s="62"/>
      <c r="M8" s="51">
        <f t="shared" si="0"/>
        <v>19.10492</v>
      </c>
      <c r="N8" s="52"/>
      <c r="O8" s="29">
        <v>250</v>
      </c>
      <c r="P8" s="29"/>
      <c r="Q8" s="28"/>
    </row>
    <row r="9" spans="1:1024" ht="45.75" customHeight="1" x14ac:dyDescent="0.25">
      <c r="A9" s="77"/>
      <c r="B9" s="46" t="s">
        <v>68</v>
      </c>
      <c r="C9" s="48"/>
      <c r="D9" s="46" t="s">
        <v>69</v>
      </c>
      <c r="E9" s="47"/>
      <c r="F9" s="47"/>
      <c r="G9" s="47"/>
      <c r="H9" s="48"/>
      <c r="I9" s="46" t="s">
        <v>67</v>
      </c>
      <c r="J9" s="48"/>
      <c r="K9" s="61">
        <v>5964.45</v>
      </c>
      <c r="L9" s="62"/>
      <c r="M9" s="51">
        <f t="shared" si="0"/>
        <v>23.857800000000001</v>
      </c>
      <c r="N9" s="52"/>
      <c r="O9" s="29">
        <v>250</v>
      </c>
      <c r="P9" s="29"/>
      <c r="Q9" s="28"/>
    </row>
    <row r="10" spans="1:1024" s="36" customFormat="1" ht="74.25" customHeight="1" x14ac:dyDescent="0.25">
      <c r="A10" s="77"/>
      <c r="B10" s="46" t="s">
        <v>71</v>
      </c>
      <c r="C10" s="48"/>
      <c r="D10" s="46" t="s">
        <v>72</v>
      </c>
      <c r="E10" s="47"/>
      <c r="F10" s="47"/>
      <c r="G10" s="47"/>
      <c r="H10" s="48"/>
      <c r="I10" s="46" t="s">
        <v>70</v>
      </c>
      <c r="J10" s="48"/>
      <c r="K10" s="61">
        <v>4776.2299999999996</v>
      </c>
      <c r="L10" s="62"/>
      <c r="M10" s="51">
        <f t="shared" si="0"/>
        <v>19.10492</v>
      </c>
      <c r="N10" s="52"/>
      <c r="O10" s="29">
        <v>250</v>
      </c>
      <c r="P10" s="29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  <c r="PZ10" s="28"/>
      <c r="QA10" s="28"/>
      <c r="QB10" s="28"/>
      <c r="QC10" s="28"/>
      <c r="QD10" s="28"/>
      <c r="QE10" s="28"/>
      <c r="QF10" s="28"/>
      <c r="QG10" s="28"/>
      <c r="QH10" s="28"/>
      <c r="QI10" s="28"/>
      <c r="QJ10" s="28"/>
      <c r="QK10" s="28"/>
      <c r="QL10" s="28"/>
      <c r="QM10" s="28"/>
      <c r="QN10" s="28"/>
      <c r="QO10" s="28"/>
      <c r="QP10" s="28"/>
      <c r="QQ10" s="28"/>
      <c r="QR10" s="28"/>
      <c r="QS10" s="28"/>
      <c r="QT10" s="28"/>
      <c r="QU10" s="28"/>
      <c r="QV10" s="28"/>
      <c r="QW10" s="28"/>
      <c r="QX10" s="28"/>
      <c r="QY10" s="28"/>
      <c r="QZ10" s="28"/>
      <c r="RA10" s="28"/>
      <c r="RB10" s="28"/>
      <c r="RC10" s="28"/>
      <c r="RD10" s="28"/>
      <c r="RE10" s="28"/>
      <c r="RF10" s="28"/>
      <c r="RG10" s="28"/>
      <c r="RH10" s="28"/>
      <c r="RI10" s="28"/>
      <c r="RJ10" s="28"/>
      <c r="RK10" s="28"/>
      <c r="RL10" s="28"/>
      <c r="RM10" s="28"/>
      <c r="RN10" s="28"/>
      <c r="RO10" s="28"/>
      <c r="RP10" s="28"/>
      <c r="RQ10" s="28"/>
      <c r="RR10" s="28"/>
      <c r="RS10" s="28"/>
      <c r="RT10" s="28"/>
      <c r="RU10" s="28"/>
      <c r="RV10" s="28"/>
      <c r="RW10" s="28"/>
      <c r="RX10" s="28"/>
      <c r="RY10" s="28"/>
      <c r="RZ10" s="28"/>
      <c r="SA10" s="28"/>
      <c r="SB10" s="28"/>
      <c r="SC10" s="28"/>
      <c r="SD10" s="28"/>
      <c r="SE10" s="28"/>
      <c r="SF10" s="28"/>
      <c r="SG10" s="28"/>
      <c r="SH10" s="28"/>
      <c r="SI10" s="28"/>
      <c r="SJ10" s="28"/>
      <c r="SK10" s="28"/>
      <c r="SL10" s="28"/>
      <c r="SM10" s="28"/>
      <c r="SN10" s="28"/>
      <c r="SO10" s="28"/>
      <c r="SP10" s="28"/>
      <c r="SQ10" s="28"/>
      <c r="SR10" s="28"/>
      <c r="SS10" s="28"/>
      <c r="ST10" s="28"/>
      <c r="SU10" s="28"/>
      <c r="SV10" s="28"/>
      <c r="SW10" s="28"/>
      <c r="SX10" s="28"/>
      <c r="SY10" s="28"/>
      <c r="SZ10" s="28"/>
      <c r="TA10" s="28"/>
      <c r="TB10" s="28"/>
      <c r="TC10" s="28"/>
      <c r="TD10" s="28"/>
      <c r="TE10" s="28"/>
      <c r="TF10" s="28"/>
      <c r="TG10" s="28"/>
      <c r="TH10" s="28"/>
      <c r="TI10" s="28"/>
      <c r="TJ10" s="28"/>
      <c r="TK10" s="28"/>
      <c r="TL10" s="28"/>
      <c r="TM10" s="28"/>
      <c r="TN10" s="28"/>
      <c r="TO10" s="28"/>
      <c r="TP10" s="28"/>
      <c r="TQ10" s="28"/>
      <c r="TR10" s="28"/>
      <c r="TS10" s="28"/>
      <c r="TT10" s="28"/>
      <c r="TU10" s="28"/>
      <c r="TV10" s="28"/>
      <c r="TW10" s="28"/>
      <c r="TX10" s="28"/>
      <c r="TY10" s="28"/>
      <c r="TZ10" s="28"/>
      <c r="UA10" s="28"/>
      <c r="UB10" s="28"/>
      <c r="UC10" s="28"/>
      <c r="UD10" s="28"/>
      <c r="UE10" s="28"/>
      <c r="UF10" s="28"/>
      <c r="UG10" s="28"/>
      <c r="UH10" s="28"/>
      <c r="UI10" s="28"/>
      <c r="UJ10" s="28"/>
      <c r="UK10" s="28"/>
      <c r="UL10" s="28"/>
      <c r="UM10" s="28"/>
      <c r="UN10" s="28"/>
      <c r="UO10" s="28"/>
      <c r="UP10" s="28"/>
      <c r="UQ10" s="28"/>
      <c r="UR10" s="28"/>
      <c r="US10" s="28"/>
      <c r="UT10" s="28"/>
      <c r="UU10" s="28"/>
      <c r="UV10" s="28"/>
      <c r="UW10" s="28"/>
      <c r="UX10" s="28"/>
      <c r="UY10" s="28"/>
      <c r="UZ10" s="28"/>
      <c r="VA10" s="28"/>
      <c r="VB10" s="28"/>
      <c r="VC10" s="28"/>
      <c r="VD10" s="28"/>
      <c r="VE10" s="28"/>
      <c r="VF10" s="28"/>
      <c r="VG10" s="28"/>
      <c r="VH10" s="28"/>
      <c r="VI10" s="28"/>
      <c r="VJ10" s="28"/>
      <c r="VK10" s="28"/>
      <c r="VL10" s="28"/>
      <c r="VM10" s="28"/>
      <c r="VN10" s="28"/>
      <c r="VO10" s="28"/>
      <c r="VP10" s="28"/>
      <c r="VQ10" s="28"/>
      <c r="VR10" s="28"/>
      <c r="VS10" s="28"/>
      <c r="VT10" s="28"/>
      <c r="VU10" s="28"/>
      <c r="VV10" s="28"/>
      <c r="VW10" s="28"/>
      <c r="VX10" s="28"/>
      <c r="VY10" s="28"/>
      <c r="VZ10" s="28"/>
      <c r="WA10" s="28"/>
      <c r="WB10" s="28"/>
      <c r="WC10" s="28"/>
      <c r="WD10" s="28"/>
      <c r="WE10" s="28"/>
      <c r="WF10" s="28"/>
      <c r="WG10" s="28"/>
      <c r="WH10" s="28"/>
      <c r="WI10" s="28"/>
      <c r="WJ10" s="28"/>
      <c r="WK10" s="28"/>
      <c r="WL10" s="28"/>
      <c r="WM10" s="28"/>
      <c r="WN10" s="28"/>
      <c r="WO10" s="28"/>
      <c r="WP10" s="28"/>
      <c r="WQ10" s="28"/>
      <c r="WR10" s="28"/>
      <c r="WS10" s="28"/>
      <c r="WT10" s="28"/>
      <c r="WU10" s="28"/>
      <c r="WV10" s="28"/>
      <c r="WW10" s="28"/>
      <c r="WX10" s="28"/>
      <c r="WY10" s="28"/>
      <c r="WZ10" s="28"/>
      <c r="XA10" s="28"/>
      <c r="XB10" s="28"/>
      <c r="XC10" s="28"/>
      <c r="XD10" s="28"/>
      <c r="XE10" s="28"/>
      <c r="XF10" s="28"/>
      <c r="XG10" s="28"/>
      <c r="XH10" s="28"/>
      <c r="XI10" s="28"/>
      <c r="XJ10" s="28"/>
      <c r="XK10" s="28"/>
      <c r="XL10" s="28"/>
      <c r="XM10" s="28"/>
      <c r="XN10" s="28"/>
      <c r="XO10" s="28"/>
      <c r="XP10" s="28"/>
      <c r="XQ10" s="28"/>
      <c r="XR10" s="28"/>
      <c r="XS10" s="28"/>
      <c r="XT10" s="28"/>
      <c r="XU10" s="28"/>
      <c r="XV10" s="28"/>
      <c r="XW10" s="28"/>
      <c r="XX10" s="28"/>
      <c r="XY10" s="28"/>
      <c r="XZ10" s="28"/>
      <c r="YA10" s="28"/>
      <c r="YB10" s="28"/>
      <c r="YC10" s="28"/>
      <c r="YD10" s="28"/>
      <c r="YE10" s="28"/>
      <c r="YF10" s="28"/>
      <c r="YG10" s="28"/>
      <c r="YH10" s="28"/>
      <c r="YI10" s="28"/>
      <c r="YJ10" s="28"/>
      <c r="YK10" s="28"/>
      <c r="YL10" s="28"/>
      <c r="YM10" s="28"/>
      <c r="YN10" s="28"/>
      <c r="YO10" s="28"/>
      <c r="YP10" s="28"/>
      <c r="YQ10" s="28"/>
      <c r="YR10" s="28"/>
      <c r="YS10" s="28"/>
      <c r="YT10" s="28"/>
      <c r="YU10" s="28"/>
      <c r="YV10" s="28"/>
      <c r="YW10" s="28"/>
      <c r="YX10" s="28"/>
      <c r="YY10" s="28"/>
      <c r="YZ10" s="28"/>
      <c r="ZA10" s="28"/>
      <c r="ZB10" s="28"/>
      <c r="ZC10" s="28"/>
      <c r="ZD10" s="28"/>
      <c r="ZE10" s="28"/>
      <c r="ZF10" s="28"/>
      <c r="ZG10" s="28"/>
      <c r="ZH10" s="28"/>
      <c r="ZI10" s="28"/>
      <c r="ZJ10" s="28"/>
      <c r="ZK10" s="28"/>
      <c r="ZL10" s="28"/>
      <c r="ZM10" s="28"/>
      <c r="ZN10" s="28"/>
      <c r="ZO10" s="28"/>
      <c r="ZP10" s="28"/>
      <c r="ZQ10" s="28"/>
      <c r="ZR10" s="28"/>
      <c r="ZS10" s="28"/>
      <c r="ZT10" s="28"/>
      <c r="ZU10" s="28"/>
      <c r="ZV10" s="28"/>
      <c r="ZW10" s="28"/>
      <c r="ZX10" s="28"/>
      <c r="ZY10" s="28"/>
      <c r="ZZ10" s="28"/>
      <c r="AAA10" s="28"/>
      <c r="AAB10" s="28"/>
      <c r="AAC10" s="28"/>
      <c r="AAD10" s="28"/>
      <c r="AAE10" s="28"/>
      <c r="AAF10" s="28"/>
      <c r="AAG10" s="28"/>
      <c r="AAH10" s="28"/>
      <c r="AAI10" s="28"/>
      <c r="AAJ10" s="28"/>
      <c r="AAK10" s="28"/>
      <c r="AAL10" s="28"/>
      <c r="AAM10" s="28"/>
      <c r="AAN10" s="28"/>
      <c r="AAO10" s="28"/>
      <c r="AAP10" s="28"/>
      <c r="AAQ10" s="28"/>
      <c r="AAR10" s="28"/>
      <c r="AAS10" s="28"/>
      <c r="AAT10" s="28"/>
      <c r="AAU10" s="28"/>
      <c r="AAV10" s="28"/>
      <c r="AAW10" s="28"/>
      <c r="AAX10" s="28"/>
      <c r="AAY10" s="28"/>
      <c r="AAZ10" s="28"/>
      <c r="ABA10" s="28"/>
      <c r="ABB10" s="28"/>
      <c r="ABC10" s="28"/>
      <c r="ABD10" s="28"/>
      <c r="ABE10" s="28"/>
      <c r="ABF10" s="28"/>
      <c r="ABG10" s="28"/>
      <c r="ABH10" s="28"/>
      <c r="ABI10" s="28"/>
      <c r="ABJ10" s="28"/>
      <c r="ABK10" s="28"/>
      <c r="ABL10" s="28"/>
      <c r="ABM10" s="28"/>
      <c r="ABN10" s="28"/>
      <c r="ABO10" s="28"/>
      <c r="ABP10" s="28"/>
      <c r="ABQ10" s="28"/>
      <c r="ABR10" s="28"/>
      <c r="ABS10" s="28"/>
      <c r="ABT10" s="28"/>
      <c r="ABU10" s="28"/>
      <c r="ABV10" s="28"/>
      <c r="ABW10" s="28"/>
      <c r="ABX10" s="28"/>
      <c r="ABY10" s="28"/>
      <c r="ABZ10" s="28"/>
      <c r="ACA10" s="28"/>
      <c r="ACB10" s="28"/>
      <c r="ACC10" s="28"/>
      <c r="ACD10" s="28"/>
      <c r="ACE10" s="28"/>
      <c r="ACF10" s="28"/>
      <c r="ACG10" s="28"/>
      <c r="ACH10" s="28"/>
      <c r="ACI10" s="28"/>
      <c r="ACJ10" s="28"/>
      <c r="ACK10" s="28"/>
      <c r="ACL10" s="28"/>
      <c r="ACM10" s="28"/>
      <c r="ACN10" s="28"/>
      <c r="ACO10" s="28"/>
      <c r="ACP10" s="28"/>
      <c r="ACQ10" s="28"/>
      <c r="ACR10" s="28"/>
      <c r="ACS10" s="28"/>
      <c r="ACT10" s="28"/>
      <c r="ACU10" s="28"/>
      <c r="ACV10" s="28"/>
      <c r="ACW10" s="28"/>
      <c r="ACX10" s="28"/>
      <c r="ACY10" s="28"/>
      <c r="ACZ10" s="28"/>
      <c r="ADA10" s="28"/>
      <c r="ADB10" s="28"/>
      <c r="ADC10" s="28"/>
      <c r="ADD10" s="28"/>
      <c r="ADE10" s="28"/>
      <c r="ADF10" s="28"/>
      <c r="ADG10" s="28"/>
      <c r="ADH10" s="28"/>
      <c r="ADI10" s="28"/>
      <c r="ADJ10" s="28"/>
      <c r="ADK10" s="28"/>
      <c r="ADL10" s="28"/>
      <c r="ADM10" s="28"/>
      <c r="ADN10" s="28"/>
      <c r="ADO10" s="28"/>
      <c r="ADP10" s="28"/>
      <c r="ADQ10" s="28"/>
      <c r="ADR10" s="28"/>
      <c r="ADS10" s="28"/>
      <c r="ADT10" s="28"/>
      <c r="ADU10" s="28"/>
      <c r="ADV10" s="28"/>
      <c r="ADW10" s="28"/>
      <c r="ADX10" s="28"/>
      <c r="ADY10" s="28"/>
      <c r="ADZ10" s="28"/>
      <c r="AEA10" s="28"/>
      <c r="AEB10" s="28"/>
      <c r="AEC10" s="28"/>
      <c r="AED10" s="28"/>
      <c r="AEE10" s="28"/>
      <c r="AEF10" s="28"/>
      <c r="AEG10" s="28"/>
      <c r="AEH10" s="28"/>
      <c r="AEI10" s="28"/>
      <c r="AEJ10" s="28"/>
      <c r="AEK10" s="28"/>
      <c r="AEL10" s="28"/>
      <c r="AEM10" s="28"/>
      <c r="AEN10" s="28"/>
      <c r="AEO10" s="28"/>
      <c r="AEP10" s="28"/>
      <c r="AEQ10" s="28"/>
      <c r="AER10" s="28"/>
      <c r="AES10" s="28"/>
      <c r="AET10" s="28"/>
      <c r="AEU10" s="28"/>
      <c r="AEV10" s="28"/>
      <c r="AEW10" s="28"/>
      <c r="AEX10" s="28"/>
      <c r="AEY10" s="28"/>
      <c r="AEZ10" s="28"/>
      <c r="AFA10" s="28"/>
      <c r="AFB10" s="28"/>
      <c r="AFC10" s="28"/>
      <c r="AFD10" s="28"/>
      <c r="AFE10" s="28"/>
      <c r="AFF10" s="28"/>
      <c r="AFG10" s="28"/>
      <c r="AFH10" s="28"/>
      <c r="AFI10" s="28"/>
      <c r="AFJ10" s="28"/>
      <c r="AFK10" s="28"/>
      <c r="AFL10" s="28"/>
      <c r="AFM10" s="28"/>
      <c r="AFN10" s="28"/>
      <c r="AFO10" s="28"/>
      <c r="AFP10" s="28"/>
      <c r="AFQ10" s="28"/>
      <c r="AFR10" s="28"/>
      <c r="AFS10" s="28"/>
      <c r="AFT10" s="28"/>
      <c r="AFU10" s="28"/>
      <c r="AFV10" s="28"/>
      <c r="AFW10" s="28"/>
      <c r="AFX10" s="28"/>
      <c r="AFY10" s="28"/>
      <c r="AFZ10" s="28"/>
      <c r="AGA10" s="28"/>
      <c r="AGB10" s="28"/>
      <c r="AGC10" s="28"/>
      <c r="AGD10" s="28"/>
      <c r="AGE10" s="28"/>
      <c r="AGF10" s="28"/>
      <c r="AGG10" s="28"/>
      <c r="AGH10" s="28"/>
      <c r="AGI10" s="28"/>
      <c r="AGJ10" s="28"/>
      <c r="AGK10" s="28"/>
      <c r="AGL10" s="28"/>
      <c r="AGM10" s="28"/>
      <c r="AGN10" s="28"/>
      <c r="AGO10" s="28"/>
      <c r="AGP10" s="28"/>
      <c r="AGQ10" s="28"/>
      <c r="AGR10" s="28"/>
      <c r="AGS10" s="28"/>
      <c r="AGT10" s="28"/>
      <c r="AGU10" s="28"/>
      <c r="AGV10" s="28"/>
      <c r="AGW10" s="28"/>
      <c r="AGX10" s="28"/>
      <c r="AGY10" s="28"/>
      <c r="AGZ10" s="28"/>
      <c r="AHA10" s="28"/>
      <c r="AHB10" s="28"/>
      <c r="AHC10" s="28"/>
      <c r="AHD10" s="28"/>
      <c r="AHE10" s="28"/>
      <c r="AHF10" s="28"/>
      <c r="AHG10" s="28"/>
      <c r="AHH10" s="28"/>
      <c r="AHI10" s="28"/>
      <c r="AHJ10" s="28"/>
      <c r="AHK10" s="28"/>
      <c r="AHL10" s="28"/>
      <c r="AHM10" s="28"/>
      <c r="AHN10" s="28"/>
      <c r="AHO10" s="28"/>
      <c r="AHP10" s="28"/>
      <c r="AHQ10" s="28"/>
      <c r="AHR10" s="28"/>
      <c r="AHS10" s="28"/>
      <c r="AHT10" s="28"/>
      <c r="AHU10" s="28"/>
      <c r="AHV10" s="28"/>
      <c r="AHW10" s="28"/>
      <c r="AHX10" s="28"/>
      <c r="AHY10" s="28"/>
      <c r="AHZ10" s="28"/>
      <c r="AIA10" s="28"/>
      <c r="AIB10" s="28"/>
      <c r="AIC10" s="28"/>
      <c r="AID10" s="28"/>
      <c r="AIE10" s="28"/>
      <c r="AIF10" s="28"/>
      <c r="AIG10" s="28"/>
      <c r="AIH10" s="28"/>
      <c r="AII10" s="28"/>
      <c r="AIJ10" s="28"/>
      <c r="AIK10" s="28"/>
      <c r="AIL10" s="28"/>
      <c r="AIM10" s="28"/>
      <c r="AIN10" s="28"/>
      <c r="AIO10" s="28"/>
      <c r="AIP10" s="28"/>
      <c r="AIQ10" s="28"/>
      <c r="AIR10" s="28"/>
      <c r="AIS10" s="28"/>
      <c r="AIT10" s="28"/>
      <c r="AIU10" s="28"/>
      <c r="AIV10" s="28"/>
      <c r="AIW10" s="28"/>
      <c r="AIX10" s="28"/>
      <c r="AIY10" s="28"/>
      <c r="AIZ10" s="28"/>
      <c r="AJA10" s="28"/>
      <c r="AJB10" s="28"/>
      <c r="AJC10" s="28"/>
      <c r="AJD10" s="28"/>
      <c r="AJE10" s="28"/>
      <c r="AJF10" s="28"/>
      <c r="AJG10" s="28"/>
      <c r="AJH10" s="28"/>
      <c r="AJI10" s="28"/>
      <c r="AJJ10" s="28"/>
      <c r="AJK10" s="28"/>
      <c r="AJL10" s="28"/>
      <c r="AJM10" s="28"/>
      <c r="AJN10" s="28"/>
      <c r="AJO10" s="28"/>
      <c r="AJP10" s="28"/>
      <c r="AJQ10" s="28"/>
      <c r="AJR10" s="28"/>
      <c r="AJS10" s="28"/>
      <c r="AJT10" s="28"/>
      <c r="AJU10" s="28"/>
      <c r="AJV10" s="28"/>
      <c r="AJW10" s="28"/>
      <c r="AJX10" s="28"/>
      <c r="AJY10" s="28"/>
      <c r="AJZ10" s="28"/>
      <c r="AKA10" s="28"/>
      <c r="AKB10" s="28"/>
      <c r="AKC10" s="28"/>
      <c r="AKD10" s="28"/>
      <c r="AKE10" s="28"/>
      <c r="AKF10" s="28"/>
      <c r="AKG10" s="28"/>
      <c r="AKH10" s="28"/>
      <c r="AKI10" s="28"/>
      <c r="AKJ10" s="28"/>
      <c r="AKK10" s="28"/>
      <c r="AKL10" s="28"/>
      <c r="AKM10" s="28"/>
      <c r="AKN10" s="28"/>
      <c r="AKO10" s="28"/>
      <c r="AKP10" s="28"/>
      <c r="AKQ10" s="28"/>
      <c r="AKR10" s="28"/>
      <c r="AKS10" s="28"/>
      <c r="AKT10" s="28"/>
      <c r="AKU10" s="28"/>
      <c r="AKV10" s="28"/>
      <c r="AKW10" s="28"/>
      <c r="AKX10" s="28"/>
      <c r="AKY10" s="28"/>
      <c r="AKZ10" s="28"/>
      <c r="ALA10" s="28"/>
      <c r="ALB10" s="28"/>
      <c r="ALC10" s="28"/>
      <c r="ALD10" s="28"/>
      <c r="ALE10" s="28"/>
      <c r="ALF10" s="28"/>
      <c r="ALG10" s="28"/>
      <c r="ALH10" s="28"/>
      <c r="ALI10" s="28"/>
      <c r="ALJ10" s="28"/>
      <c r="ALK10" s="28"/>
      <c r="ALL10" s="28"/>
      <c r="ALM10" s="28"/>
      <c r="ALN10" s="28"/>
      <c r="ALO10" s="28"/>
      <c r="ALP10" s="28"/>
      <c r="ALQ10" s="28"/>
      <c r="ALR10" s="28"/>
      <c r="ALS10" s="28"/>
      <c r="ALT10" s="28"/>
      <c r="ALU10" s="28"/>
      <c r="ALV10" s="28"/>
      <c r="ALW10" s="28"/>
      <c r="ALX10" s="28"/>
      <c r="ALY10" s="28"/>
      <c r="ALZ10" s="28"/>
      <c r="AMA10" s="28"/>
      <c r="AMB10" s="28"/>
      <c r="AMC10" s="28"/>
      <c r="AMD10" s="28"/>
      <c r="AME10" s="28"/>
      <c r="AMF10" s="28"/>
      <c r="AMG10" s="28"/>
      <c r="AMH10" s="28"/>
      <c r="AMI10" s="28"/>
      <c r="AMJ10" s="28"/>
    </row>
    <row r="11" spans="1:1024" s="36" customFormat="1" ht="45" customHeight="1" x14ac:dyDescent="0.25">
      <c r="A11" s="77"/>
      <c r="B11" s="46" t="s">
        <v>57</v>
      </c>
      <c r="C11" s="48"/>
      <c r="D11" s="46" t="s">
        <v>81</v>
      </c>
      <c r="E11" s="47"/>
      <c r="F11" s="47"/>
      <c r="G11" s="47"/>
      <c r="H11" s="48"/>
      <c r="I11" s="46" t="s">
        <v>80</v>
      </c>
      <c r="J11" s="48"/>
      <c r="K11" s="61">
        <v>4396.46</v>
      </c>
      <c r="L11" s="62"/>
      <c r="M11" s="67">
        <f t="shared" si="0"/>
        <v>17.585840000000001</v>
      </c>
      <c r="N11" s="68"/>
      <c r="O11" s="29">
        <v>250</v>
      </c>
      <c r="P11" s="29" t="s">
        <v>82</v>
      </c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28"/>
      <c r="NG11" s="28"/>
      <c r="NH11" s="28"/>
      <c r="NI11" s="28"/>
      <c r="NJ11" s="28"/>
      <c r="NK11" s="28"/>
      <c r="NL11" s="28"/>
      <c r="NM11" s="28"/>
      <c r="NN11" s="28"/>
      <c r="NO11" s="28"/>
      <c r="NP11" s="28"/>
      <c r="NQ11" s="28"/>
      <c r="NR11" s="28"/>
      <c r="NS11" s="28"/>
      <c r="NT11" s="28"/>
      <c r="NU11" s="28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  <c r="AMG11" s="28"/>
      <c r="AMH11" s="28"/>
      <c r="AMI11" s="28"/>
      <c r="AMJ11" s="28"/>
    </row>
    <row r="12" spans="1:1024" ht="38.25" customHeight="1" x14ac:dyDescent="0.25">
      <c r="A12" s="77"/>
      <c r="B12" s="46" t="s">
        <v>59</v>
      </c>
      <c r="C12" s="48"/>
      <c r="D12" s="46" t="s">
        <v>74</v>
      </c>
      <c r="E12" s="47"/>
      <c r="F12" s="47"/>
      <c r="G12" s="47"/>
      <c r="H12" s="48"/>
      <c r="I12" s="46" t="s">
        <v>73</v>
      </c>
      <c r="J12" s="48"/>
      <c r="K12" s="61">
        <v>4529.2700000000004</v>
      </c>
      <c r="L12" s="62"/>
      <c r="M12" s="51">
        <f t="shared" si="0"/>
        <v>18.117080000000001</v>
      </c>
      <c r="N12" s="52"/>
      <c r="O12" s="29">
        <v>250</v>
      </c>
      <c r="P12" s="29"/>
      <c r="Q12" s="28"/>
    </row>
    <row r="13" spans="1:1024" ht="24" customHeight="1" x14ac:dyDescent="0.25">
      <c r="A13" s="77"/>
      <c r="B13" s="46"/>
      <c r="C13" s="48"/>
      <c r="D13" s="46"/>
      <c r="E13" s="47"/>
      <c r="F13" s="47"/>
      <c r="G13" s="47"/>
      <c r="H13" s="48"/>
      <c r="I13" s="46"/>
      <c r="J13" s="48"/>
      <c r="K13" s="85"/>
      <c r="L13" s="86"/>
      <c r="M13" s="69">
        <f>M6</f>
        <v>18.117080000000001</v>
      </c>
      <c r="N13" s="70"/>
      <c r="O13" s="29"/>
      <c r="P13" s="29"/>
      <c r="Q13" s="28"/>
    </row>
    <row r="14" spans="1:1024" ht="15" customHeight="1" x14ac:dyDescent="0.25">
      <c r="A14" s="97" t="s">
        <v>38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</row>
    <row r="15" spans="1:1024" ht="19.5" customHeight="1" x14ac:dyDescent="0.25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</row>
    <row r="16" spans="1:1024" ht="26.25" customHeight="1" x14ac:dyDescent="0.25">
      <c r="A16" s="95" t="s">
        <v>0</v>
      </c>
      <c r="B16" s="95" t="s">
        <v>7</v>
      </c>
      <c r="C16" s="95" t="s">
        <v>8</v>
      </c>
      <c r="D16" s="95" t="s">
        <v>9</v>
      </c>
      <c r="E16" s="95" t="s">
        <v>6</v>
      </c>
      <c r="F16" s="95" t="s">
        <v>10</v>
      </c>
      <c r="G16" s="93" t="s">
        <v>83</v>
      </c>
      <c r="H16" s="94"/>
      <c r="I16" s="93" t="s">
        <v>84</v>
      </c>
      <c r="J16" s="94"/>
      <c r="K16" s="93" t="s">
        <v>85</v>
      </c>
      <c r="L16" s="94"/>
      <c r="M16" s="99" t="s">
        <v>11</v>
      </c>
      <c r="N16" s="100"/>
      <c r="O16" s="91" t="s">
        <v>12</v>
      </c>
      <c r="P16" s="91" t="s">
        <v>32</v>
      </c>
      <c r="Q16" s="91" t="s">
        <v>33</v>
      </c>
      <c r="R16" s="91" t="s">
        <v>34</v>
      </c>
      <c r="AMG16"/>
      <c r="AMH16"/>
      <c r="AMI16"/>
      <c r="AMJ16"/>
    </row>
    <row r="17" spans="1:1024" ht="111" customHeight="1" x14ac:dyDescent="0.25">
      <c r="A17" s="96"/>
      <c r="B17" s="96"/>
      <c r="C17" s="96"/>
      <c r="D17" s="96"/>
      <c r="E17" s="96"/>
      <c r="F17" s="96"/>
      <c r="G17" s="27" t="s">
        <v>13</v>
      </c>
      <c r="H17" s="27" t="s">
        <v>14</v>
      </c>
      <c r="I17" s="27" t="s">
        <v>13</v>
      </c>
      <c r="J17" s="27" t="s">
        <v>14</v>
      </c>
      <c r="K17" s="27" t="s">
        <v>13</v>
      </c>
      <c r="L17" s="27" t="s">
        <v>14</v>
      </c>
      <c r="M17" s="101"/>
      <c r="N17" s="102"/>
      <c r="O17" s="92"/>
      <c r="P17" s="92" t="s">
        <v>32</v>
      </c>
      <c r="Q17" s="92"/>
      <c r="R17" s="92"/>
      <c r="AME17"/>
      <c r="AMF17"/>
      <c r="AMG17"/>
      <c r="AMH17"/>
      <c r="AMI17"/>
      <c r="AMJ17"/>
    </row>
    <row r="18" spans="1:1024" ht="56.25" customHeight="1" x14ac:dyDescent="0.25">
      <c r="A18" s="23">
        <v>1</v>
      </c>
      <c r="B18" s="23" t="s">
        <v>46</v>
      </c>
      <c r="C18" s="23" t="s">
        <v>47</v>
      </c>
      <c r="D18" s="23" t="s">
        <v>48</v>
      </c>
      <c r="E18" s="23">
        <v>250</v>
      </c>
      <c r="F18" s="23">
        <v>100</v>
      </c>
      <c r="G18" s="25">
        <v>4919.4799999999996</v>
      </c>
      <c r="H18" s="44">
        <f t="shared" ref="H18" si="1">G18/E18</f>
        <v>19.677919999999997</v>
      </c>
      <c r="I18" s="25">
        <v>4919.49</v>
      </c>
      <c r="J18" s="43">
        <f t="shared" ref="J18" si="2">I18/E18</f>
        <v>19.677959999999999</v>
      </c>
      <c r="K18" s="25">
        <v>4919.5200000000004</v>
      </c>
      <c r="L18" s="42">
        <f t="shared" ref="L18" si="3">K18/E18</f>
        <v>19.678080000000001</v>
      </c>
      <c r="M18" s="90">
        <f t="shared" ref="M18" si="4">H18</f>
        <v>19.677919999999997</v>
      </c>
      <c r="N18" s="90"/>
      <c r="O18" s="26" t="s">
        <v>49</v>
      </c>
      <c r="P18" s="26" t="s">
        <v>50</v>
      </c>
      <c r="Q18" s="26">
        <v>10</v>
      </c>
      <c r="R18" s="26">
        <f>E18*F18</f>
        <v>25000</v>
      </c>
      <c r="AME18"/>
      <c r="AMF18"/>
      <c r="AMG18"/>
      <c r="AMH18"/>
      <c r="AMI18"/>
      <c r="AMJ18"/>
    </row>
    <row r="19" spans="1:1024" ht="20.25" customHeight="1" x14ac:dyDescent="0.25">
      <c r="A19" s="73" t="s">
        <v>76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14"/>
      <c r="Q19" s="14"/>
      <c r="R19" s="15"/>
      <c r="AME19"/>
      <c r="AMF19"/>
      <c r="AMG19"/>
      <c r="AMH19"/>
      <c r="AMI19"/>
      <c r="AMJ19"/>
    </row>
    <row r="20" spans="1:1024" ht="4.5" customHeight="1" x14ac:dyDescent="0.25">
      <c r="A20" s="71" t="s">
        <v>39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</row>
    <row r="21" spans="1:1024" ht="3" customHeight="1" x14ac:dyDescent="0.25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</row>
    <row r="22" spans="1:1024" ht="134.25" customHeight="1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</row>
    <row r="23" spans="1:1024" ht="78.75" customHeight="1" x14ac:dyDescent="0.25">
      <c r="A23" s="2" t="s">
        <v>0</v>
      </c>
      <c r="B23" s="3" t="s">
        <v>7</v>
      </c>
      <c r="C23" s="3" t="s">
        <v>8</v>
      </c>
      <c r="D23" s="75" t="s">
        <v>15</v>
      </c>
      <c r="E23" s="75"/>
      <c r="F23" s="75"/>
      <c r="G23" s="75"/>
      <c r="H23" s="2" t="s">
        <v>9</v>
      </c>
      <c r="I23" s="12" t="s">
        <v>35</v>
      </c>
      <c r="J23" s="75" t="s">
        <v>36</v>
      </c>
      <c r="K23" s="75"/>
      <c r="L23" s="2" t="s">
        <v>16</v>
      </c>
      <c r="M23" s="75" t="s">
        <v>17</v>
      </c>
      <c r="N23" s="75"/>
      <c r="AMI23"/>
      <c r="AMJ23"/>
    </row>
    <row r="24" spans="1:1024" s="33" customFormat="1" ht="42" customHeight="1" x14ac:dyDescent="0.25">
      <c r="A24" s="76">
        <f>A18</f>
        <v>1</v>
      </c>
      <c r="B24" s="76" t="str">
        <f>B18</f>
        <v>СЕВОФЛУРАН</v>
      </c>
      <c r="C24" s="76" t="str">
        <f>C18</f>
        <v>Жидкость для ингаляций; дозировка:~, 250 мл*</v>
      </c>
      <c r="D24" s="46">
        <v>150</v>
      </c>
      <c r="E24" s="47"/>
      <c r="F24" s="47"/>
      <c r="G24" s="48"/>
      <c r="H24" s="76">
        <f>E18</f>
        <v>250</v>
      </c>
      <c r="I24" s="31">
        <v>37500</v>
      </c>
      <c r="J24" s="51">
        <v>4926.3599999999997</v>
      </c>
      <c r="K24" s="48"/>
      <c r="L24" s="29" t="s">
        <v>77</v>
      </c>
      <c r="M24" s="51">
        <f>J24/250</f>
        <v>19.705439999999999</v>
      </c>
      <c r="N24" s="5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  <c r="IW24" s="32"/>
      <c r="IX24" s="32"/>
      <c r="IY24" s="32"/>
      <c r="IZ24" s="32"/>
      <c r="JA24" s="32"/>
      <c r="JB24" s="32"/>
      <c r="JC24" s="32"/>
      <c r="JD24" s="32"/>
      <c r="JE24" s="32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  <c r="KK24" s="32"/>
      <c r="KL24" s="32"/>
      <c r="KM24" s="32"/>
      <c r="KN24" s="32"/>
      <c r="KO24" s="32"/>
      <c r="KP24" s="32"/>
      <c r="KQ24" s="32"/>
      <c r="KR24" s="32"/>
      <c r="KS24" s="32"/>
      <c r="KT24" s="32"/>
      <c r="KU24" s="32"/>
      <c r="KV24" s="32"/>
      <c r="KW24" s="32"/>
      <c r="KX24" s="32"/>
      <c r="KY24" s="32"/>
      <c r="KZ24" s="32"/>
      <c r="LA24" s="32"/>
      <c r="LB24" s="32"/>
      <c r="LC24" s="32"/>
      <c r="LD24" s="32"/>
      <c r="LE24" s="32"/>
      <c r="LF24" s="32"/>
      <c r="LG24" s="32"/>
      <c r="LH24" s="32"/>
      <c r="LI24" s="32"/>
      <c r="LJ24" s="32"/>
      <c r="LK24" s="32"/>
      <c r="LL24" s="32"/>
      <c r="LM24" s="32"/>
      <c r="LN24" s="32"/>
      <c r="LO24" s="32"/>
      <c r="LP24" s="32"/>
      <c r="LQ24" s="32"/>
      <c r="LR24" s="32"/>
      <c r="LS24" s="32"/>
      <c r="LT24" s="32"/>
      <c r="LU24" s="32"/>
      <c r="LV24" s="32"/>
      <c r="LW24" s="32"/>
      <c r="LX24" s="32"/>
      <c r="LY24" s="32"/>
      <c r="LZ24" s="32"/>
      <c r="MA24" s="32"/>
      <c r="MB24" s="32"/>
      <c r="MC24" s="32"/>
      <c r="MD24" s="32"/>
      <c r="ME24" s="32"/>
      <c r="MF24" s="32"/>
      <c r="MG24" s="32"/>
      <c r="MH24" s="32"/>
      <c r="MI24" s="32"/>
      <c r="MJ24" s="32"/>
      <c r="MK24" s="32"/>
      <c r="ML24" s="32"/>
      <c r="MM24" s="32"/>
      <c r="MN24" s="32"/>
      <c r="MO24" s="32"/>
      <c r="MP24" s="32"/>
      <c r="MQ24" s="32"/>
      <c r="MR24" s="32"/>
      <c r="MS24" s="32"/>
      <c r="MT24" s="32"/>
      <c r="MU24" s="32"/>
      <c r="MV24" s="32"/>
      <c r="MW24" s="32"/>
      <c r="MX24" s="32"/>
      <c r="MY24" s="32"/>
      <c r="MZ24" s="32"/>
      <c r="NA24" s="32"/>
      <c r="NB24" s="32"/>
      <c r="NC24" s="32"/>
      <c r="ND24" s="32"/>
      <c r="NE24" s="32"/>
      <c r="NF24" s="32"/>
      <c r="NG24" s="32"/>
      <c r="NH24" s="32"/>
      <c r="NI24" s="32"/>
      <c r="NJ24" s="32"/>
      <c r="NK24" s="32"/>
      <c r="NL24" s="32"/>
      <c r="NM24" s="32"/>
      <c r="NN24" s="32"/>
      <c r="NO24" s="32"/>
      <c r="NP24" s="32"/>
      <c r="NQ24" s="32"/>
      <c r="NR24" s="32"/>
      <c r="NS24" s="32"/>
      <c r="NT24" s="32"/>
      <c r="NU24" s="32"/>
      <c r="NV24" s="32"/>
      <c r="NW24" s="32"/>
      <c r="NX24" s="32"/>
      <c r="NY24" s="32"/>
      <c r="NZ24" s="32"/>
      <c r="OA24" s="32"/>
      <c r="OB24" s="32"/>
      <c r="OC24" s="32"/>
      <c r="OD24" s="32"/>
      <c r="OE24" s="32"/>
      <c r="OF24" s="32"/>
      <c r="OG24" s="32"/>
      <c r="OH24" s="32"/>
      <c r="OI24" s="32"/>
      <c r="OJ24" s="32"/>
      <c r="OK24" s="32"/>
      <c r="OL24" s="32"/>
      <c r="OM24" s="32"/>
      <c r="ON24" s="32"/>
      <c r="OO24" s="32"/>
      <c r="OP24" s="32"/>
      <c r="OQ24" s="32"/>
      <c r="OR24" s="32"/>
      <c r="OS24" s="32"/>
      <c r="OT24" s="32"/>
      <c r="OU24" s="32"/>
      <c r="OV24" s="32"/>
      <c r="OW24" s="32"/>
      <c r="OX24" s="32"/>
      <c r="OY24" s="32"/>
      <c r="OZ24" s="32"/>
      <c r="PA24" s="32"/>
      <c r="PB24" s="32"/>
      <c r="PC24" s="32"/>
      <c r="PD24" s="32"/>
      <c r="PE24" s="32"/>
      <c r="PF24" s="32"/>
      <c r="PG24" s="32"/>
      <c r="PH24" s="32"/>
      <c r="PI24" s="32"/>
      <c r="PJ24" s="32"/>
      <c r="PK24" s="32"/>
      <c r="PL24" s="32"/>
      <c r="PM24" s="32"/>
      <c r="PN24" s="32"/>
      <c r="PO24" s="32"/>
      <c r="PP24" s="32"/>
      <c r="PQ24" s="32"/>
      <c r="PR24" s="32"/>
      <c r="PS24" s="32"/>
      <c r="PT24" s="32"/>
      <c r="PU24" s="32"/>
      <c r="PV24" s="32"/>
      <c r="PW24" s="32"/>
      <c r="PX24" s="32"/>
      <c r="PY24" s="32"/>
      <c r="PZ24" s="32"/>
      <c r="QA24" s="32"/>
      <c r="QB24" s="32"/>
      <c r="QC24" s="32"/>
      <c r="QD24" s="32"/>
      <c r="QE24" s="32"/>
      <c r="QF24" s="32"/>
      <c r="QG24" s="32"/>
      <c r="QH24" s="32"/>
      <c r="QI24" s="32"/>
      <c r="QJ24" s="32"/>
      <c r="QK24" s="32"/>
      <c r="QL24" s="32"/>
      <c r="QM24" s="32"/>
      <c r="QN24" s="32"/>
      <c r="QO24" s="32"/>
      <c r="QP24" s="32"/>
      <c r="QQ24" s="32"/>
      <c r="QR24" s="32"/>
      <c r="QS24" s="32"/>
      <c r="QT24" s="32"/>
      <c r="QU24" s="32"/>
      <c r="QV24" s="32"/>
      <c r="QW24" s="32"/>
      <c r="QX24" s="32"/>
      <c r="QY24" s="32"/>
      <c r="QZ24" s="32"/>
      <c r="RA24" s="32"/>
      <c r="RB24" s="32"/>
      <c r="RC24" s="32"/>
      <c r="RD24" s="32"/>
      <c r="RE24" s="32"/>
      <c r="RF24" s="32"/>
      <c r="RG24" s="32"/>
      <c r="RH24" s="32"/>
      <c r="RI24" s="32"/>
      <c r="RJ24" s="32"/>
      <c r="RK24" s="32"/>
      <c r="RL24" s="32"/>
      <c r="RM24" s="32"/>
      <c r="RN24" s="32"/>
      <c r="RO24" s="32"/>
      <c r="RP24" s="32"/>
      <c r="RQ24" s="32"/>
      <c r="RR24" s="32"/>
      <c r="RS24" s="32"/>
      <c r="RT24" s="32"/>
      <c r="RU24" s="32"/>
      <c r="RV24" s="32"/>
      <c r="RW24" s="32"/>
      <c r="RX24" s="32"/>
      <c r="RY24" s="32"/>
      <c r="RZ24" s="32"/>
      <c r="SA24" s="32"/>
      <c r="SB24" s="32"/>
      <c r="SC24" s="32"/>
      <c r="SD24" s="32"/>
      <c r="SE24" s="32"/>
      <c r="SF24" s="32"/>
      <c r="SG24" s="32"/>
      <c r="SH24" s="32"/>
      <c r="SI24" s="32"/>
      <c r="SJ24" s="32"/>
      <c r="SK24" s="32"/>
      <c r="SL24" s="32"/>
      <c r="SM24" s="32"/>
      <c r="SN24" s="32"/>
      <c r="SO24" s="32"/>
      <c r="SP24" s="32"/>
      <c r="SQ24" s="32"/>
      <c r="SR24" s="32"/>
      <c r="SS24" s="32"/>
      <c r="ST24" s="32"/>
      <c r="SU24" s="32"/>
      <c r="SV24" s="32"/>
      <c r="SW24" s="32"/>
      <c r="SX24" s="32"/>
      <c r="SY24" s="32"/>
      <c r="SZ24" s="32"/>
      <c r="TA24" s="32"/>
      <c r="TB24" s="32"/>
      <c r="TC24" s="32"/>
      <c r="TD24" s="32"/>
      <c r="TE24" s="32"/>
      <c r="TF24" s="32"/>
      <c r="TG24" s="32"/>
      <c r="TH24" s="32"/>
      <c r="TI24" s="32"/>
      <c r="TJ24" s="32"/>
      <c r="TK24" s="32"/>
      <c r="TL24" s="32"/>
      <c r="TM24" s="32"/>
      <c r="TN24" s="32"/>
      <c r="TO24" s="32"/>
      <c r="TP24" s="32"/>
      <c r="TQ24" s="32"/>
      <c r="TR24" s="32"/>
      <c r="TS24" s="32"/>
      <c r="TT24" s="32"/>
      <c r="TU24" s="32"/>
      <c r="TV24" s="32"/>
      <c r="TW24" s="32"/>
      <c r="TX24" s="32"/>
      <c r="TY24" s="32"/>
      <c r="TZ24" s="32"/>
      <c r="UA24" s="32"/>
      <c r="UB24" s="32"/>
      <c r="UC24" s="32"/>
      <c r="UD24" s="32"/>
      <c r="UE24" s="32"/>
      <c r="UF24" s="32"/>
      <c r="UG24" s="32"/>
      <c r="UH24" s="32"/>
      <c r="UI24" s="32"/>
      <c r="UJ24" s="32"/>
      <c r="UK24" s="32"/>
      <c r="UL24" s="32"/>
      <c r="UM24" s="32"/>
      <c r="UN24" s="32"/>
      <c r="UO24" s="32"/>
      <c r="UP24" s="32"/>
      <c r="UQ24" s="32"/>
      <c r="UR24" s="32"/>
      <c r="US24" s="32"/>
      <c r="UT24" s="32"/>
      <c r="UU24" s="32"/>
      <c r="UV24" s="32"/>
      <c r="UW24" s="32"/>
      <c r="UX24" s="32"/>
      <c r="UY24" s="32"/>
      <c r="UZ24" s="32"/>
      <c r="VA24" s="32"/>
      <c r="VB24" s="32"/>
      <c r="VC24" s="32"/>
      <c r="VD24" s="32"/>
      <c r="VE24" s="32"/>
      <c r="VF24" s="32"/>
      <c r="VG24" s="32"/>
      <c r="VH24" s="32"/>
      <c r="VI24" s="32"/>
      <c r="VJ24" s="32"/>
      <c r="VK24" s="32"/>
      <c r="VL24" s="32"/>
      <c r="VM24" s="32"/>
      <c r="VN24" s="32"/>
      <c r="VO24" s="32"/>
      <c r="VP24" s="32"/>
      <c r="VQ24" s="32"/>
      <c r="VR24" s="32"/>
      <c r="VS24" s="32"/>
      <c r="VT24" s="32"/>
      <c r="VU24" s="32"/>
      <c r="VV24" s="32"/>
      <c r="VW24" s="32"/>
      <c r="VX24" s="32"/>
      <c r="VY24" s="32"/>
      <c r="VZ24" s="32"/>
      <c r="WA24" s="32"/>
      <c r="WB24" s="32"/>
      <c r="WC24" s="32"/>
      <c r="WD24" s="32"/>
      <c r="WE24" s="32"/>
      <c r="WF24" s="32"/>
      <c r="WG24" s="32"/>
      <c r="WH24" s="32"/>
      <c r="WI24" s="32"/>
      <c r="WJ24" s="32"/>
      <c r="WK24" s="32"/>
      <c r="WL24" s="32"/>
      <c r="WM24" s="32"/>
      <c r="WN24" s="32"/>
      <c r="WO24" s="32"/>
      <c r="WP24" s="32"/>
      <c r="WQ24" s="32"/>
      <c r="WR24" s="32"/>
      <c r="WS24" s="32"/>
      <c r="WT24" s="32"/>
      <c r="WU24" s="32"/>
      <c r="WV24" s="32"/>
      <c r="WW24" s="32"/>
      <c r="WX24" s="32"/>
      <c r="WY24" s="32"/>
      <c r="WZ24" s="32"/>
      <c r="XA24" s="32"/>
      <c r="XB24" s="32"/>
      <c r="XC24" s="32"/>
      <c r="XD24" s="32"/>
      <c r="XE24" s="32"/>
      <c r="XF24" s="32"/>
      <c r="XG24" s="32"/>
      <c r="XH24" s="32"/>
      <c r="XI24" s="32"/>
      <c r="XJ24" s="32"/>
      <c r="XK24" s="32"/>
      <c r="XL24" s="32"/>
      <c r="XM24" s="32"/>
      <c r="XN24" s="32"/>
      <c r="XO24" s="32"/>
      <c r="XP24" s="32"/>
      <c r="XQ24" s="32"/>
      <c r="XR24" s="32"/>
      <c r="XS24" s="32"/>
      <c r="XT24" s="32"/>
      <c r="XU24" s="32"/>
      <c r="XV24" s="32"/>
      <c r="XW24" s="32"/>
      <c r="XX24" s="32"/>
      <c r="XY24" s="32"/>
      <c r="XZ24" s="32"/>
      <c r="YA24" s="32"/>
      <c r="YB24" s="32"/>
      <c r="YC24" s="32"/>
      <c r="YD24" s="32"/>
      <c r="YE24" s="32"/>
      <c r="YF24" s="32"/>
      <c r="YG24" s="32"/>
      <c r="YH24" s="32"/>
      <c r="YI24" s="32"/>
      <c r="YJ24" s="32"/>
      <c r="YK24" s="32"/>
      <c r="YL24" s="32"/>
      <c r="YM24" s="32"/>
      <c r="YN24" s="32"/>
      <c r="YO24" s="32"/>
      <c r="YP24" s="32"/>
      <c r="YQ24" s="32"/>
      <c r="YR24" s="32"/>
      <c r="YS24" s="32"/>
      <c r="YT24" s="32"/>
      <c r="YU24" s="32"/>
      <c r="YV24" s="32"/>
      <c r="YW24" s="32"/>
      <c r="YX24" s="32"/>
      <c r="YY24" s="32"/>
      <c r="YZ24" s="32"/>
      <c r="ZA24" s="32"/>
      <c r="ZB24" s="32"/>
      <c r="ZC24" s="32"/>
      <c r="ZD24" s="32"/>
      <c r="ZE24" s="32"/>
      <c r="ZF24" s="32"/>
      <c r="ZG24" s="32"/>
      <c r="ZH24" s="32"/>
      <c r="ZI24" s="32"/>
      <c r="ZJ24" s="32"/>
      <c r="ZK24" s="32"/>
      <c r="ZL24" s="32"/>
      <c r="ZM24" s="32"/>
      <c r="ZN24" s="32"/>
      <c r="ZO24" s="32"/>
      <c r="ZP24" s="32"/>
      <c r="ZQ24" s="32"/>
      <c r="ZR24" s="32"/>
      <c r="ZS24" s="32"/>
      <c r="ZT24" s="32"/>
      <c r="ZU24" s="32"/>
      <c r="ZV24" s="32"/>
      <c r="ZW24" s="32"/>
      <c r="ZX24" s="32"/>
      <c r="ZY24" s="32"/>
      <c r="ZZ24" s="32"/>
      <c r="AAA24" s="32"/>
      <c r="AAB24" s="32"/>
      <c r="AAC24" s="32"/>
      <c r="AAD24" s="32"/>
      <c r="AAE24" s="32"/>
      <c r="AAF24" s="32"/>
      <c r="AAG24" s="32"/>
      <c r="AAH24" s="32"/>
      <c r="AAI24" s="32"/>
      <c r="AAJ24" s="32"/>
      <c r="AAK24" s="32"/>
      <c r="AAL24" s="32"/>
      <c r="AAM24" s="32"/>
      <c r="AAN24" s="32"/>
      <c r="AAO24" s="32"/>
      <c r="AAP24" s="32"/>
      <c r="AAQ24" s="32"/>
      <c r="AAR24" s="32"/>
      <c r="AAS24" s="32"/>
      <c r="AAT24" s="32"/>
      <c r="AAU24" s="32"/>
      <c r="AAV24" s="32"/>
      <c r="AAW24" s="32"/>
      <c r="AAX24" s="32"/>
      <c r="AAY24" s="32"/>
      <c r="AAZ24" s="32"/>
      <c r="ABA24" s="32"/>
      <c r="ABB24" s="32"/>
      <c r="ABC24" s="32"/>
      <c r="ABD24" s="32"/>
      <c r="ABE24" s="32"/>
      <c r="ABF24" s="32"/>
      <c r="ABG24" s="32"/>
      <c r="ABH24" s="32"/>
      <c r="ABI24" s="32"/>
      <c r="ABJ24" s="32"/>
      <c r="ABK24" s="32"/>
      <c r="ABL24" s="32"/>
      <c r="ABM24" s="32"/>
      <c r="ABN24" s="32"/>
      <c r="ABO24" s="32"/>
      <c r="ABP24" s="32"/>
      <c r="ABQ24" s="32"/>
      <c r="ABR24" s="32"/>
      <c r="ABS24" s="32"/>
      <c r="ABT24" s="32"/>
      <c r="ABU24" s="32"/>
      <c r="ABV24" s="32"/>
      <c r="ABW24" s="32"/>
      <c r="ABX24" s="32"/>
      <c r="ABY24" s="32"/>
      <c r="ABZ24" s="32"/>
      <c r="ACA24" s="32"/>
      <c r="ACB24" s="32"/>
      <c r="ACC24" s="32"/>
      <c r="ACD24" s="32"/>
      <c r="ACE24" s="32"/>
      <c r="ACF24" s="32"/>
      <c r="ACG24" s="32"/>
      <c r="ACH24" s="32"/>
      <c r="ACI24" s="32"/>
      <c r="ACJ24" s="32"/>
      <c r="ACK24" s="32"/>
      <c r="ACL24" s="32"/>
      <c r="ACM24" s="32"/>
      <c r="ACN24" s="32"/>
      <c r="ACO24" s="32"/>
      <c r="ACP24" s="32"/>
      <c r="ACQ24" s="32"/>
      <c r="ACR24" s="32"/>
      <c r="ACS24" s="32"/>
      <c r="ACT24" s="32"/>
      <c r="ACU24" s="32"/>
      <c r="ACV24" s="32"/>
      <c r="ACW24" s="32"/>
      <c r="ACX24" s="32"/>
      <c r="ACY24" s="32"/>
      <c r="ACZ24" s="32"/>
      <c r="ADA24" s="32"/>
      <c r="ADB24" s="32"/>
      <c r="ADC24" s="32"/>
      <c r="ADD24" s="32"/>
      <c r="ADE24" s="32"/>
      <c r="ADF24" s="32"/>
      <c r="ADG24" s="32"/>
      <c r="ADH24" s="32"/>
      <c r="ADI24" s="32"/>
      <c r="ADJ24" s="32"/>
      <c r="ADK24" s="32"/>
      <c r="ADL24" s="32"/>
      <c r="ADM24" s="32"/>
      <c r="ADN24" s="32"/>
      <c r="ADO24" s="32"/>
      <c r="ADP24" s="32"/>
      <c r="ADQ24" s="32"/>
      <c r="ADR24" s="32"/>
      <c r="ADS24" s="32"/>
      <c r="ADT24" s="32"/>
      <c r="ADU24" s="32"/>
      <c r="ADV24" s="32"/>
      <c r="ADW24" s="32"/>
      <c r="ADX24" s="32"/>
      <c r="ADY24" s="32"/>
      <c r="ADZ24" s="32"/>
      <c r="AEA24" s="32"/>
      <c r="AEB24" s="32"/>
      <c r="AEC24" s="32"/>
      <c r="AED24" s="32"/>
      <c r="AEE24" s="32"/>
      <c r="AEF24" s="32"/>
      <c r="AEG24" s="32"/>
      <c r="AEH24" s="32"/>
      <c r="AEI24" s="32"/>
      <c r="AEJ24" s="32"/>
      <c r="AEK24" s="32"/>
      <c r="AEL24" s="32"/>
      <c r="AEM24" s="32"/>
      <c r="AEN24" s="32"/>
      <c r="AEO24" s="32"/>
      <c r="AEP24" s="32"/>
      <c r="AEQ24" s="32"/>
      <c r="AER24" s="32"/>
      <c r="AES24" s="32"/>
      <c r="AET24" s="32"/>
      <c r="AEU24" s="32"/>
      <c r="AEV24" s="32"/>
      <c r="AEW24" s="32"/>
      <c r="AEX24" s="32"/>
      <c r="AEY24" s="32"/>
      <c r="AEZ24" s="32"/>
      <c r="AFA24" s="32"/>
      <c r="AFB24" s="32"/>
      <c r="AFC24" s="32"/>
      <c r="AFD24" s="32"/>
      <c r="AFE24" s="32"/>
      <c r="AFF24" s="32"/>
      <c r="AFG24" s="32"/>
      <c r="AFH24" s="32"/>
      <c r="AFI24" s="32"/>
      <c r="AFJ24" s="32"/>
      <c r="AFK24" s="32"/>
      <c r="AFL24" s="32"/>
      <c r="AFM24" s="32"/>
      <c r="AFN24" s="32"/>
      <c r="AFO24" s="32"/>
      <c r="AFP24" s="32"/>
      <c r="AFQ24" s="32"/>
      <c r="AFR24" s="32"/>
      <c r="AFS24" s="32"/>
      <c r="AFT24" s="32"/>
      <c r="AFU24" s="32"/>
      <c r="AFV24" s="32"/>
      <c r="AFW24" s="32"/>
      <c r="AFX24" s="32"/>
      <c r="AFY24" s="32"/>
      <c r="AFZ24" s="32"/>
      <c r="AGA24" s="32"/>
      <c r="AGB24" s="32"/>
      <c r="AGC24" s="32"/>
      <c r="AGD24" s="32"/>
      <c r="AGE24" s="32"/>
      <c r="AGF24" s="32"/>
      <c r="AGG24" s="32"/>
      <c r="AGH24" s="32"/>
      <c r="AGI24" s="32"/>
      <c r="AGJ24" s="32"/>
      <c r="AGK24" s="32"/>
      <c r="AGL24" s="32"/>
      <c r="AGM24" s="32"/>
      <c r="AGN24" s="32"/>
      <c r="AGO24" s="32"/>
      <c r="AGP24" s="32"/>
      <c r="AGQ24" s="32"/>
      <c r="AGR24" s="32"/>
      <c r="AGS24" s="32"/>
      <c r="AGT24" s="32"/>
      <c r="AGU24" s="32"/>
      <c r="AGV24" s="32"/>
      <c r="AGW24" s="32"/>
      <c r="AGX24" s="32"/>
      <c r="AGY24" s="32"/>
      <c r="AGZ24" s="32"/>
      <c r="AHA24" s="32"/>
      <c r="AHB24" s="32"/>
      <c r="AHC24" s="32"/>
      <c r="AHD24" s="32"/>
      <c r="AHE24" s="32"/>
      <c r="AHF24" s="32"/>
      <c r="AHG24" s="32"/>
      <c r="AHH24" s="32"/>
      <c r="AHI24" s="32"/>
      <c r="AHJ24" s="32"/>
      <c r="AHK24" s="32"/>
      <c r="AHL24" s="32"/>
      <c r="AHM24" s="32"/>
      <c r="AHN24" s="32"/>
      <c r="AHO24" s="32"/>
      <c r="AHP24" s="32"/>
      <c r="AHQ24" s="32"/>
      <c r="AHR24" s="32"/>
      <c r="AHS24" s="32"/>
      <c r="AHT24" s="32"/>
      <c r="AHU24" s="32"/>
      <c r="AHV24" s="32"/>
      <c r="AHW24" s="32"/>
      <c r="AHX24" s="32"/>
      <c r="AHY24" s="32"/>
      <c r="AHZ24" s="32"/>
      <c r="AIA24" s="32"/>
      <c r="AIB24" s="32"/>
      <c r="AIC24" s="32"/>
      <c r="AID24" s="32"/>
      <c r="AIE24" s="32"/>
      <c r="AIF24" s="32"/>
      <c r="AIG24" s="32"/>
      <c r="AIH24" s="32"/>
      <c r="AII24" s="32"/>
      <c r="AIJ24" s="32"/>
      <c r="AIK24" s="32"/>
      <c r="AIL24" s="32"/>
      <c r="AIM24" s="32"/>
      <c r="AIN24" s="32"/>
      <c r="AIO24" s="32"/>
      <c r="AIP24" s="32"/>
      <c r="AIQ24" s="32"/>
      <c r="AIR24" s="32"/>
      <c r="AIS24" s="32"/>
      <c r="AIT24" s="32"/>
      <c r="AIU24" s="32"/>
      <c r="AIV24" s="32"/>
      <c r="AIW24" s="32"/>
      <c r="AIX24" s="32"/>
      <c r="AIY24" s="32"/>
      <c r="AIZ24" s="32"/>
      <c r="AJA24" s="32"/>
      <c r="AJB24" s="32"/>
      <c r="AJC24" s="32"/>
      <c r="AJD24" s="32"/>
      <c r="AJE24" s="32"/>
      <c r="AJF24" s="32"/>
      <c r="AJG24" s="32"/>
      <c r="AJH24" s="32"/>
      <c r="AJI24" s="32"/>
      <c r="AJJ24" s="32"/>
      <c r="AJK24" s="32"/>
      <c r="AJL24" s="32"/>
      <c r="AJM24" s="32"/>
      <c r="AJN24" s="32"/>
      <c r="AJO24" s="32"/>
      <c r="AJP24" s="32"/>
      <c r="AJQ24" s="32"/>
      <c r="AJR24" s="32"/>
      <c r="AJS24" s="32"/>
      <c r="AJT24" s="32"/>
      <c r="AJU24" s="32"/>
      <c r="AJV24" s="32"/>
      <c r="AJW24" s="32"/>
      <c r="AJX24" s="32"/>
      <c r="AJY24" s="32"/>
      <c r="AJZ24" s="32"/>
      <c r="AKA24" s="32"/>
      <c r="AKB24" s="32"/>
      <c r="AKC24" s="32"/>
      <c r="AKD24" s="32"/>
      <c r="AKE24" s="32"/>
      <c r="AKF24" s="32"/>
      <c r="AKG24" s="32"/>
      <c r="AKH24" s="32"/>
      <c r="AKI24" s="32"/>
      <c r="AKJ24" s="32"/>
      <c r="AKK24" s="32"/>
      <c r="AKL24" s="32"/>
      <c r="AKM24" s="32"/>
      <c r="AKN24" s="32"/>
      <c r="AKO24" s="32"/>
      <c r="AKP24" s="32"/>
      <c r="AKQ24" s="32"/>
      <c r="AKR24" s="32"/>
      <c r="AKS24" s="32"/>
      <c r="AKT24" s="32"/>
      <c r="AKU24" s="32"/>
      <c r="AKV24" s="32"/>
      <c r="AKW24" s="32"/>
      <c r="AKX24" s="32"/>
      <c r="AKY24" s="32"/>
      <c r="AKZ24" s="32"/>
      <c r="ALA24" s="32"/>
      <c r="ALB24" s="32"/>
      <c r="ALC24" s="32"/>
      <c r="ALD24" s="32"/>
      <c r="ALE24" s="32"/>
      <c r="ALF24" s="32"/>
      <c r="ALG24" s="32"/>
      <c r="ALH24" s="32"/>
      <c r="ALI24" s="32"/>
      <c r="ALJ24" s="32"/>
      <c r="ALK24" s="32"/>
      <c r="ALL24" s="32"/>
      <c r="ALM24" s="32"/>
      <c r="ALN24" s="32"/>
      <c r="ALO24" s="32"/>
      <c r="ALP24" s="32"/>
      <c r="ALQ24" s="32"/>
      <c r="ALR24" s="32"/>
      <c r="ALS24" s="32"/>
      <c r="ALT24" s="32"/>
      <c r="ALU24" s="32"/>
      <c r="ALV24" s="32"/>
      <c r="ALW24" s="32"/>
      <c r="ALX24" s="32"/>
      <c r="ALY24" s="32"/>
      <c r="ALZ24" s="32"/>
      <c r="AMA24" s="32"/>
      <c r="AMB24" s="32"/>
      <c r="AMC24" s="32"/>
      <c r="AMD24" s="32"/>
      <c r="AME24" s="32"/>
      <c r="AMF24" s="32"/>
      <c r="AMG24" s="32"/>
      <c r="AMH24" s="32"/>
    </row>
    <row r="25" spans="1:1024" s="33" customFormat="1" ht="42" customHeight="1" x14ac:dyDescent="0.25">
      <c r="A25" s="77"/>
      <c r="B25" s="77"/>
      <c r="C25" s="77"/>
      <c r="D25" s="46">
        <v>154</v>
      </c>
      <c r="E25" s="47"/>
      <c r="F25" s="47"/>
      <c r="G25" s="48"/>
      <c r="H25" s="77"/>
      <c r="I25" s="35">
        <v>38500</v>
      </c>
      <c r="J25" s="51">
        <v>4775.91</v>
      </c>
      <c r="K25" s="48"/>
      <c r="L25" s="29" t="s">
        <v>78</v>
      </c>
      <c r="M25" s="51">
        <f t="shared" ref="M25" si="5">J25/250</f>
        <v>19.103639999999999</v>
      </c>
      <c r="N25" s="5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  <c r="IW25" s="32"/>
      <c r="IX25" s="32"/>
      <c r="IY25" s="32"/>
      <c r="IZ25" s="32"/>
      <c r="JA25" s="32"/>
      <c r="JB25" s="32"/>
      <c r="JC25" s="32"/>
      <c r="JD25" s="32"/>
      <c r="JE25" s="32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  <c r="KK25" s="32"/>
      <c r="KL25" s="32"/>
      <c r="KM25" s="32"/>
      <c r="KN25" s="32"/>
      <c r="KO25" s="32"/>
      <c r="KP25" s="32"/>
      <c r="KQ25" s="32"/>
      <c r="KR25" s="32"/>
      <c r="KS25" s="32"/>
      <c r="KT25" s="32"/>
      <c r="KU25" s="32"/>
      <c r="KV25" s="32"/>
      <c r="KW25" s="32"/>
      <c r="KX25" s="32"/>
      <c r="KY25" s="32"/>
      <c r="KZ25" s="32"/>
      <c r="LA25" s="32"/>
      <c r="LB25" s="32"/>
      <c r="LC25" s="32"/>
      <c r="LD25" s="32"/>
      <c r="LE25" s="32"/>
      <c r="LF25" s="32"/>
      <c r="LG25" s="32"/>
      <c r="LH25" s="32"/>
      <c r="LI25" s="32"/>
      <c r="LJ25" s="32"/>
      <c r="LK25" s="32"/>
      <c r="LL25" s="32"/>
      <c r="LM25" s="32"/>
      <c r="LN25" s="32"/>
      <c r="LO25" s="32"/>
      <c r="LP25" s="32"/>
      <c r="LQ25" s="32"/>
      <c r="LR25" s="32"/>
      <c r="LS25" s="32"/>
      <c r="LT25" s="32"/>
      <c r="LU25" s="32"/>
      <c r="LV25" s="32"/>
      <c r="LW25" s="32"/>
      <c r="LX25" s="32"/>
      <c r="LY25" s="32"/>
      <c r="LZ25" s="32"/>
      <c r="MA25" s="32"/>
      <c r="MB25" s="32"/>
      <c r="MC25" s="32"/>
      <c r="MD25" s="32"/>
      <c r="ME25" s="32"/>
      <c r="MF25" s="32"/>
      <c r="MG25" s="32"/>
      <c r="MH25" s="32"/>
      <c r="MI25" s="32"/>
      <c r="MJ25" s="32"/>
      <c r="MK25" s="32"/>
      <c r="ML25" s="32"/>
      <c r="MM25" s="32"/>
      <c r="MN25" s="32"/>
      <c r="MO25" s="32"/>
      <c r="MP25" s="32"/>
      <c r="MQ25" s="32"/>
      <c r="MR25" s="32"/>
      <c r="MS25" s="32"/>
      <c r="MT25" s="32"/>
      <c r="MU25" s="32"/>
      <c r="MV25" s="32"/>
      <c r="MW25" s="32"/>
      <c r="MX25" s="32"/>
      <c r="MY25" s="32"/>
      <c r="MZ25" s="32"/>
      <c r="NA25" s="32"/>
      <c r="NB25" s="32"/>
      <c r="NC25" s="32"/>
      <c r="ND25" s="32"/>
      <c r="NE25" s="32"/>
      <c r="NF25" s="32"/>
      <c r="NG25" s="32"/>
      <c r="NH25" s="32"/>
      <c r="NI25" s="32"/>
      <c r="NJ25" s="32"/>
      <c r="NK25" s="32"/>
      <c r="NL25" s="32"/>
      <c r="NM25" s="32"/>
      <c r="NN25" s="32"/>
      <c r="NO25" s="32"/>
      <c r="NP25" s="32"/>
      <c r="NQ25" s="32"/>
      <c r="NR25" s="32"/>
      <c r="NS25" s="32"/>
      <c r="NT25" s="32"/>
      <c r="NU25" s="32"/>
      <c r="NV25" s="32"/>
      <c r="NW25" s="32"/>
      <c r="NX25" s="32"/>
      <c r="NY25" s="32"/>
      <c r="NZ25" s="32"/>
      <c r="OA25" s="32"/>
      <c r="OB25" s="32"/>
      <c r="OC25" s="32"/>
      <c r="OD25" s="32"/>
      <c r="OE25" s="32"/>
      <c r="OF25" s="32"/>
      <c r="OG25" s="32"/>
      <c r="OH25" s="32"/>
      <c r="OI25" s="32"/>
      <c r="OJ25" s="32"/>
      <c r="OK25" s="32"/>
      <c r="OL25" s="32"/>
      <c r="OM25" s="32"/>
      <c r="ON25" s="32"/>
      <c r="OO25" s="32"/>
      <c r="OP25" s="32"/>
      <c r="OQ25" s="32"/>
      <c r="OR25" s="32"/>
      <c r="OS25" s="32"/>
      <c r="OT25" s="32"/>
      <c r="OU25" s="32"/>
      <c r="OV25" s="32"/>
      <c r="OW25" s="32"/>
      <c r="OX25" s="32"/>
      <c r="OY25" s="32"/>
      <c r="OZ25" s="32"/>
      <c r="PA25" s="32"/>
      <c r="PB25" s="32"/>
      <c r="PC25" s="32"/>
      <c r="PD25" s="32"/>
      <c r="PE25" s="32"/>
      <c r="PF25" s="32"/>
      <c r="PG25" s="32"/>
      <c r="PH25" s="32"/>
      <c r="PI25" s="32"/>
      <c r="PJ25" s="32"/>
      <c r="PK25" s="32"/>
      <c r="PL25" s="32"/>
      <c r="PM25" s="32"/>
      <c r="PN25" s="32"/>
      <c r="PO25" s="32"/>
      <c r="PP25" s="32"/>
      <c r="PQ25" s="32"/>
      <c r="PR25" s="32"/>
      <c r="PS25" s="32"/>
      <c r="PT25" s="32"/>
      <c r="PU25" s="32"/>
      <c r="PV25" s="32"/>
      <c r="PW25" s="32"/>
      <c r="PX25" s="32"/>
      <c r="PY25" s="32"/>
      <c r="PZ25" s="32"/>
      <c r="QA25" s="32"/>
      <c r="QB25" s="32"/>
      <c r="QC25" s="32"/>
      <c r="QD25" s="32"/>
      <c r="QE25" s="32"/>
      <c r="QF25" s="32"/>
      <c r="QG25" s="32"/>
      <c r="QH25" s="32"/>
      <c r="QI25" s="32"/>
      <c r="QJ25" s="32"/>
      <c r="QK25" s="32"/>
      <c r="QL25" s="32"/>
      <c r="QM25" s="32"/>
      <c r="QN25" s="32"/>
      <c r="QO25" s="32"/>
      <c r="QP25" s="32"/>
      <c r="QQ25" s="32"/>
      <c r="QR25" s="32"/>
      <c r="QS25" s="32"/>
      <c r="QT25" s="32"/>
      <c r="QU25" s="32"/>
      <c r="QV25" s="32"/>
      <c r="QW25" s="32"/>
      <c r="QX25" s="32"/>
      <c r="QY25" s="32"/>
      <c r="QZ25" s="32"/>
      <c r="RA25" s="32"/>
      <c r="RB25" s="32"/>
      <c r="RC25" s="32"/>
      <c r="RD25" s="32"/>
      <c r="RE25" s="32"/>
      <c r="RF25" s="32"/>
      <c r="RG25" s="32"/>
      <c r="RH25" s="32"/>
      <c r="RI25" s="32"/>
      <c r="RJ25" s="32"/>
      <c r="RK25" s="32"/>
      <c r="RL25" s="32"/>
      <c r="RM25" s="32"/>
      <c r="RN25" s="32"/>
      <c r="RO25" s="32"/>
      <c r="RP25" s="32"/>
      <c r="RQ25" s="32"/>
      <c r="RR25" s="32"/>
      <c r="RS25" s="32"/>
      <c r="RT25" s="32"/>
      <c r="RU25" s="32"/>
      <c r="RV25" s="32"/>
      <c r="RW25" s="32"/>
      <c r="RX25" s="32"/>
      <c r="RY25" s="32"/>
      <c r="RZ25" s="32"/>
      <c r="SA25" s="32"/>
      <c r="SB25" s="32"/>
      <c r="SC25" s="32"/>
      <c r="SD25" s="32"/>
      <c r="SE25" s="32"/>
      <c r="SF25" s="32"/>
      <c r="SG25" s="32"/>
      <c r="SH25" s="32"/>
      <c r="SI25" s="32"/>
      <c r="SJ25" s="32"/>
      <c r="SK25" s="32"/>
      <c r="SL25" s="32"/>
      <c r="SM25" s="32"/>
      <c r="SN25" s="32"/>
      <c r="SO25" s="32"/>
      <c r="SP25" s="32"/>
      <c r="SQ25" s="32"/>
      <c r="SR25" s="32"/>
      <c r="SS25" s="32"/>
      <c r="ST25" s="32"/>
      <c r="SU25" s="32"/>
      <c r="SV25" s="32"/>
      <c r="SW25" s="32"/>
      <c r="SX25" s="32"/>
      <c r="SY25" s="32"/>
      <c r="SZ25" s="32"/>
      <c r="TA25" s="32"/>
      <c r="TB25" s="32"/>
      <c r="TC25" s="32"/>
      <c r="TD25" s="32"/>
      <c r="TE25" s="32"/>
      <c r="TF25" s="32"/>
      <c r="TG25" s="32"/>
      <c r="TH25" s="32"/>
      <c r="TI25" s="32"/>
      <c r="TJ25" s="32"/>
      <c r="TK25" s="32"/>
      <c r="TL25" s="32"/>
      <c r="TM25" s="32"/>
      <c r="TN25" s="32"/>
      <c r="TO25" s="32"/>
      <c r="TP25" s="32"/>
      <c r="TQ25" s="32"/>
      <c r="TR25" s="32"/>
      <c r="TS25" s="32"/>
      <c r="TT25" s="32"/>
      <c r="TU25" s="32"/>
      <c r="TV25" s="32"/>
      <c r="TW25" s="32"/>
      <c r="TX25" s="32"/>
      <c r="TY25" s="32"/>
      <c r="TZ25" s="32"/>
      <c r="UA25" s="32"/>
      <c r="UB25" s="32"/>
      <c r="UC25" s="32"/>
      <c r="UD25" s="32"/>
      <c r="UE25" s="32"/>
      <c r="UF25" s="32"/>
      <c r="UG25" s="32"/>
      <c r="UH25" s="32"/>
      <c r="UI25" s="32"/>
      <c r="UJ25" s="32"/>
      <c r="UK25" s="32"/>
      <c r="UL25" s="32"/>
      <c r="UM25" s="32"/>
      <c r="UN25" s="32"/>
      <c r="UO25" s="32"/>
      <c r="UP25" s="32"/>
      <c r="UQ25" s="32"/>
      <c r="UR25" s="32"/>
      <c r="US25" s="32"/>
      <c r="UT25" s="32"/>
      <c r="UU25" s="32"/>
      <c r="UV25" s="32"/>
      <c r="UW25" s="32"/>
      <c r="UX25" s="32"/>
      <c r="UY25" s="32"/>
      <c r="UZ25" s="32"/>
      <c r="VA25" s="32"/>
      <c r="VB25" s="32"/>
      <c r="VC25" s="32"/>
      <c r="VD25" s="32"/>
      <c r="VE25" s="32"/>
      <c r="VF25" s="32"/>
      <c r="VG25" s="32"/>
      <c r="VH25" s="32"/>
      <c r="VI25" s="32"/>
      <c r="VJ25" s="32"/>
      <c r="VK25" s="32"/>
      <c r="VL25" s="32"/>
      <c r="VM25" s="32"/>
      <c r="VN25" s="32"/>
      <c r="VO25" s="32"/>
      <c r="VP25" s="32"/>
      <c r="VQ25" s="32"/>
      <c r="VR25" s="32"/>
      <c r="VS25" s="32"/>
      <c r="VT25" s="32"/>
      <c r="VU25" s="32"/>
      <c r="VV25" s="32"/>
      <c r="VW25" s="32"/>
      <c r="VX25" s="32"/>
      <c r="VY25" s="32"/>
      <c r="VZ25" s="32"/>
      <c r="WA25" s="32"/>
      <c r="WB25" s="32"/>
      <c r="WC25" s="32"/>
      <c r="WD25" s="32"/>
      <c r="WE25" s="32"/>
      <c r="WF25" s="32"/>
      <c r="WG25" s="32"/>
      <c r="WH25" s="32"/>
      <c r="WI25" s="32"/>
      <c r="WJ25" s="32"/>
      <c r="WK25" s="32"/>
      <c r="WL25" s="32"/>
      <c r="WM25" s="32"/>
      <c r="WN25" s="32"/>
      <c r="WO25" s="32"/>
      <c r="WP25" s="32"/>
      <c r="WQ25" s="32"/>
      <c r="WR25" s="32"/>
      <c r="WS25" s="32"/>
      <c r="WT25" s="32"/>
      <c r="WU25" s="32"/>
      <c r="WV25" s="32"/>
      <c r="WW25" s="32"/>
      <c r="WX25" s="32"/>
      <c r="WY25" s="32"/>
      <c r="WZ25" s="32"/>
      <c r="XA25" s="32"/>
      <c r="XB25" s="32"/>
      <c r="XC25" s="32"/>
      <c r="XD25" s="32"/>
      <c r="XE25" s="32"/>
      <c r="XF25" s="32"/>
      <c r="XG25" s="32"/>
      <c r="XH25" s="32"/>
      <c r="XI25" s="32"/>
      <c r="XJ25" s="32"/>
      <c r="XK25" s="32"/>
      <c r="XL25" s="32"/>
      <c r="XM25" s="32"/>
      <c r="XN25" s="32"/>
      <c r="XO25" s="32"/>
      <c r="XP25" s="32"/>
      <c r="XQ25" s="32"/>
      <c r="XR25" s="32"/>
      <c r="XS25" s="32"/>
      <c r="XT25" s="32"/>
      <c r="XU25" s="32"/>
      <c r="XV25" s="32"/>
      <c r="XW25" s="32"/>
      <c r="XX25" s="32"/>
      <c r="XY25" s="32"/>
      <c r="XZ25" s="32"/>
      <c r="YA25" s="32"/>
      <c r="YB25" s="32"/>
      <c r="YC25" s="32"/>
      <c r="YD25" s="32"/>
      <c r="YE25" s="32"/>
      <c r="YF25" s="32"/>
      <c r="YG25" s="32"/>
      <c r="YH25" s="32"/>
      <c r="YI25" s="32"/>
      <c r="YJ25" s="32"/>
      <c r="YK25" s="32"/>
      <c r="YL25" s="32"/>
      <c r="YM25" s="32"/>
      <c r="YN25" s="32"/>
      <c r="YO25" s="32"/>
      <c r="YP25" s="32"/>
      <c r="YQ25" s="32"/>
      <c r="YR25" s="32"/>
      <c r="YS25" s="32"/>
      <c r="YT25" s="32"/>
      <c r="YU25" s="32"/>
      <c r="YV25" s="32"/>
      <c r="YW25" s="32"/>
      <c r="YX25" s="32"/>
      <c r="YY25" s="32"/>
      <c r="YZ25" s="32"/>
      <c r="ZA25" s="32"/>
      <c r="ZB25" s="32"/>
      <c r="ZC25" s="32"/>
      <c r="ZD25" s="32"/>
      <c r="ZE25" s="32"/>
      <c r="ZF25" s="32"/>
      <c r="ZG25" s="32"/>
      <c r="ZH25" s="32"/>
      <c r="ZI25" s="32"/>
      <c r="ZJ25" s="32"/>
      <c r="ZK25" s="32"/>
      <c r="ZL25" s="32"/>
      <c r="ZM25" s="32"/>
      <c r="ZN25" s="32"/>
      <c r="ZO25" s="32"/>
      <c r="ZP25" s="32"/>
      <c r="ZQ25" s="32"/>
      <c r="ZR25" s="32"/>
      <c r="ZS25" s="32"/>
      <c r="ZT25" s="32"/>
      <c r="ZU25" s="32"/>
      <c r="ZV25" s="32"/>
      <c r="ZW25" s="32"/>
      <c r="ZX25" s="32"/>
      <c r="ZY25" s="32"/>
      <c r="ZZ25" s="32"/>
      <c r="AAA25" s="32"/>
      <c r="AAB25" s="32"/>
      <c r="AAC25" s="32"/>
      <c r="AAD25" s="32"/>
      <c r="AAE25" s="32"/>
      <c r="AAF25" s="32"/>
      <c r="AAG25" s="32"/>
      <c r="AAH25" s="32"/>
      <c r="AAI25" s="32"/>
      <c r="AAJ25" s="32"/>
      <c r="AAK25" s="32"/>
      <c r="AAL25" s="32"/>
      <c r="AAM25" s="32"/>
      <c r="AAN25" s="32"/>
      <c r="AAO25" s="32"/>
      <c r="AAP25" s="32"/>
      <c r="AAQ25" s="32"/>
      <c r="AAR25" s="32"/>
      <c r="AAS25" s="32"/>
      <c r="AAT25" s="32"/>
      <c r="AAU25" s="32"/>
      <c r="AAV25" s="32"/>
      <c r="AAW25" s="32"/>
      <c r="AAX25" s="32"/>
      <c r="AAY25" s="32"/>
      <c r="AAZ25" s="32"/>
      <c r="ABA25" s="32"/>
      <c r="ABB25" s="32"/>
      <c r="ABC25" s="32"/>
      <c r="ABD25" s="32"/>
      <c r="ABE25" s="32"/>
      <c r="ABF25" s="32"/>
      <c r="ABG25" s="32"/>
      <c r="ABH25" s="32"/>
      <c r="ABI25" s="32"/>
      <c r="ABJ25" s="32"/>
      <c r="ABK25" s="32"/>
      <c r="ABL25" s="32"/>
      <c r="ABM25" s="32"/>
      <c r="ABN25" s="32"/>
      <c r="ABO25" s="32"/>
      <c r="ABP25" s="32"/>
      <c r="ABQ25" s="32"/>
      <c r="ABR25" s="32"/>
      <c r="ABS25" s="32"/>
      <c r="ABT25" s="32"/>
      <c r="ABU25" s="32"/>
      <c r="ABV25" s="32"/>
      <c r="ABW25" s="32"/>
      <c r="ABX25" s="32"/>
      <c r="ABY25" s="32"/>
      <c r="ABZ25" s="32"/>
      <c r="ACA25" s="32"/>
      <c r="ACB25" s="32"/>
      <c r="ACC25" s="32"/>
      <c r="ACD25" s="32"/>
      <c r="ACE25" s="32"/>
      <c r="ACF25" s="32"/>
      <c r="ACG25" s="32"/>
      <c r="ACH25" s="32"/>
      <c r="ACI25" s="32"/>
      <c r="ACJ25" s="32"/>
      <c r="ACK25" s="32"/>
      <c r="ACL25" s="32"/>
      <c r="ACM25" s="32"/>
      <c r="ACN25" s="32"/>
      <c r="ACO25" s="32"/>
      <c r="ACP25" s="32"/>
      <c r="ACQ25" s="32"/>
      <c r="ACR25" s="32"/>
      <c r="ACS25" s="32"/>
      <c r="ACT25" s="32"/>
      <c r="ACU25" s="32"/>
      <c r="ACV25" s="32"/>
      <c r="ACW25" s="32"/>
      <c r="ACX25" s="32"/>
      <c r="ACY25" s="32"/>
      <c r="ACZ25" s="32"/>
      <c r="ADA25" s="32"/>
      <c r="ADB25" s="32"/>
      <c r="ADC25" s="32"/>
      <c r="ADD25" s="32"/>
      <c r="ADE25" s="32"/>
      <c r="ADF25" s="32"/>
      <c r="ADG25" s="32"/>
      <c r="ADH25" s="32"/>
      <c r="ADI25" s="32"/>
      <c r="ADJ25" s="32"/>
      <c r="ADK25" s="32"/>
      <c r="ADL25" s="32"/>
      <c r="ADM25" s="32"/>
      <c r="ADN25" s="32"/>
      <c r="ADO25" s="32"/>
      <c r="ADP25" s="32"/>
      <c r="ADQ25" s="32"/>
      <c r="ADR25" s="32"/>
      <c r="ADS25" s="32"/>
      <c r="ADT25" s="32"/>
      <c r="ADU25" s="32"/>
      <c r="ADV25" s="32"/>
      <c r="ADW25" s="32"/>
      <c r="ADX25" s="32"/>
      <c r="ADY25" s="32"/>
      <c r="ADZ25" s="32"/>
      <c r="AEA25" s="32"/>
      <c r="AEB25" s="32"/>
      <c r="AEC25" s="32"/>
      <c r="AED25" s="32"/>
      <c r="AEE25" s="32"/>
      <c r="AEF25" s="32"/>
      <c r="AEG25" s="32"/>
      <c r="AEH25" s="32"/>
      <c r="AEI25" s="32"/>
      <c r="AEJ25" s="32"/>
      <c r="AEK25" s="32"/>
      <c r="AEL25" s="32"/>
      <c r="AEM25" s="32"/>
      <c r="AEN25" s="32"/>
      <c r="AEO25" s="32"/>
      <c r="AEP25" s="32"/>
      <c r="AEQ25" s="32"/>
      <c r="AER25" s="32"/>
      <c r="AES25" s="32"/>
      <c r="AET25" s="32"/>
      <c r="AEU25" s="32"/>
      <c r="AEV25" s="32"/>
      <c r="AEW25" s="32"/>
      <c r="AEX25" s="32"/>
      <c r="AEY25" s="32"/>
      <c r="AEZ25" s="32"/>
      <c r="AFA25" s="32"/>
      <c r="AFB25" s="32"/>
      <c r="AFC25" s="32"/>
      <c r="AFD25" s="32"/>
      <c r="AFE25" s="32"/>
      <c r="AFF25" s="32"/>
      <c r="AFG25" s="32"/>
      <c r="AFH25" s="32"/>
      <c r="AFI25" s="32"/>
      <c r="AFJ25" s="32"/>
      <c r="AFK25" s="32"/>
      <c r="AFL25" s="32"/>
      <c r="AFM25" s="32"/>
      <c r="AFN25" s="32"/>
      <c r="AFO25" s="32"/>
      <c r="AFP25" s="32"/>
      <c r="AFQ25" s="32"/>
      <c r="AFR25" s="32"/>
      <c r="AFS25" s="32"/>
      <c r="AFT25" s="32"/>
      <c r="AFU25" s="32"/>
      <c r="AFV25" s="32"/>
      <c r="AFW25" s="32"/>
      <c r="AFX25" s="32"/>
      <c r="AFY25" s="32"/>
      <c r="AFZ25" s="32"/>
      <c r="AGA25" s="32"/>
      <c r="AGB25" s="32"/>
      <c r="AGC25" s="32"/>
      <c r="AGD25" s="32"/>
      <c r="AGE25" s="32"/>
      <c r="AGF25" s="32"/>
      <c r="AGG25" s="32"/>
      <c r="AGH25" s="32"/>
      <c r="AGI25" s="32"/>
      <c r="AGJ25" s="32"/>
      <c r="AGK25" s="32"/>
      <c r="AGL25" s="32"/>
      <c r="AGM25" s="32"/>
      <c r="AGN25" s="32"/>
      <c r="AGO25" s="32"/>
      <c r="AGP25" s="32"/>
      <c r="AGQ25" s="32"/>
      <c r="AGR25" s="32"/>
      <c r="AGS25" s="32"/>
      <c r="AGT25" s="32"/>
      <c r="AGU25" s="32"/>
      <c r="AGV25" s="32"/>
      <c r="AGW25" s="32"/>
      <c r="AGX25" s="32"/>
      <c r="AGY25" s="32"/>
      <c r="AGZ25" s="32"/>
      <c r="AHA25" s="32"/>
      <c r="AHB25" s="32"/>
      <c r="AHC25" s="32"/>
      <c r="AHD25" s="32"/>
      <c r="AHE25" s="32"/>
      <c r="AHF25" s="32"/>
      <c r="AHG25" s="32"/>
      <c r="AHH25" s="32"/>
      <c r="AHI25" s="32"/>
      <c r="AHJ25" s="32"/>
      <c r="AHK25" s="32"/>
      <c r="AHL25" s="32"/>
      <c r="AHM25" s="32"/>
      <c r="AHN25" s="32"/>
      <c r="AHO25" s="32"/>
      <c r="AHP25" s="32"/>
      <c r="AHQ25" s="32"/>
      <c r="AHR25" s="32"/>
      <c r="AHS25" s="32"/>
      <c r="AHT25" s="32"/>
      <c r="AHU25" s="32"/>
      <c r="AHV25" s="32"/>
      <c r="AHW25" s="32"/>
      <c r="AHX25" s="32"/>
      <c r="AHY25" s="32"/>
      <c r="AHZ25" s="32"/>
      <c r="AIA25" s="32"/>
      <c r="AIB25" s="32"/>
      <c r="AIC25" s="32"/>
      <c r="AID25" s="32"/>
      <c r="AIE25" s="32"/>
      <c r="AIF25" s="32"/>
      <c r="AIG25" s="32"/>
      <c r="AIH25" s="32"/>
      <c r="AII25" s="32"/>
      <c r="AIJ25" s="32"/>
      <c r="AIK25" s="32"/>
      <c r="AIL25" s="32"/>
      <c r="AIM25" s="32"/>
      <c r="AIN25" s="32"/>
      <c r="AIO25" s="32"/>
      <c r="AIP25" s="32"/>
      <c r="AIQ25" s="32"/>
      <c r="AIR25" s="32"/>
      <c r="AIS25" s="32"/>
      <c r="AIT25" s="32"/>
      <c r="AIU25" s="32"/>
      <c r="AIV25" s="32"/>
      <c r="AIW25" s="32"/>
      <c r="AIX25" s="32"/>
      <c r="AIY25" s="32"/>
      <c r="AIZ25" s="32"/>
      <c r="AJA25" s="32"/>
      <c r="AJB25" s="32"/>
      <c r="AJC25" s="32"/>
      <c r="AJD25" s="32"/>
      <c r="AJE25" s="32"/>
      <c r="AJF25" s="32"/>
      <c r="AJG25" s="32"/>
      <c r="AJH25" s="32"/>
      <c r="AJI25" s="32"/>
      <c r="AJJ25" s="32"/>
      <c r="AJK25" s="32"/>
      <c r="AJL25" s="32"/>
      <c r="AJM25" s="32"/>
      <c r="AJN25" s="32"/>
      <c r="AJO25" s="32"/>
      <c r="AJP25" s="32"/>
      <c r="AJQ25" s="32"/>
      <c r="AJR25" s="32"/>
      <c r="AJS25" s="32"/>
      <c r="AJT25" s="32"/>
      <c r="AJU25" s="32"/>
      <c r="AJV25" s="32"/>
      <c r="AJW25" s="32"/>
      <c r="AJX25" s="32"/>
      <c r="AJY25" s="32"/>
      <c r="AJZ25" s="32"/>
      <c r="AKA25" s="32"/>
      <c r="AKB25" s="32"/>
      <c r="AKC25" s="32"/>
      <c r="AKD25" s="32"/>
      <c r="AKE25" s="32"/>
      <c r="AKF25" s="32"/>
      <c r="AKG25" s="32"/>
      <c r="AKH25" s="32"/>
      <c r="AKI25" s="32"/>
      <c r="AKJ25" s="32"/>
      <c r="AKK25" s="32"/>
      <c r="AKL25" s="32"/>
      <c r="AKM25" s="32"/>
      <c r="AKN25" s="32"/>
      <c r="AKO25" s="32"/>
      <c r="AKP25" s="32"/>
      <c r="AKQ25" s="32"/>
      <c r="AKR25" s="32"/>
      <c r="AKS25" s="32"/>
      <c r="AKT25" s="32"/>
      <c r="AKU25" s="32"/>
      <c r="AKV25" s="32"/>
      <c r="AKW25" s="32"/>
      <c r="AKX25" s="32"/>
      <c r="AKY25" s="32"/>
      <c r="AKZ25" s="32"/>
      <c r="ALA25" s="32"/>
      <c r="ALB25" s="32"/>
      <c r="ALC25" s="32"/>
      <c r="ALD25" s="32"/>
      <c r="ALE25" s="32"/>
      <c r="ALF25" s="32"/>
      <c r="ALG25" s="32"/>
      <c r="ALH25" s="32"/>
      <c r="ALI25" s="32"/>
      <c r="ALJ25" s="32"/>
      <c r="ALK25" s="32"/>
      <c r="ALL25" s="32"/>
      <c r="ALM25" s="32"/>
      <c r="ALN25" s="32"/>
      <c r="ALO25" s="32"/>
      <c r="ALP25" s="32"/>
      <c r="ALQ25" s="32"/>
      <c r="ALR25" s="32"/>
      <c r="ALS25" s="32"/>
      <c r="ALT25" s="32"/>
      <c r="ALU25" s="32"/>
      <c r="ALV25" s="32"/>
      <c r="ALW25" s="32"/>
      <c r="ALX25" s="32"/>
      <c r="ALY25" s="32"/>
      <c r="ALZ25" s="32"/>
      <c r="AMA25" s="32"/>
      <c r="AMB25" s="32"/>
      <c r="AMC25" s="32"/>
      <c r="AMD25" s="32"/>
      <c r="AME25" s="32"/>
      <c r="AMF25" s="32"/>
      <c r="AMG25" s="32"/>
      <c r="AMH25" s="32"/>
    </row>
    <row r="26" spans="1:1024" s="33" customFormat="1" ht="42" customHeight="1" x14ac:dyDescent="0.25">
      <c r="A26" s="77"/>
      <c r="B26" s="77"/>
      <c r="C26" s="77"/>
      <c r="D26" s="46">
        <v>300</v>
      </c>
      <c r="E26" s="47"/>
      <c r="F26" s="47"/>
      <c r="G26" s="48"/>
      <c r="H26" s="77"/>
      <c r="I26" s="34">
        <v>75000</v>
      </c>
      <c r="J26" s="85">
        <v>4450</v>
      </c>
      <c r="K26" s="86"/>
      <c r="L26" s="29" t="s">
        <v>79</v>
      </c>
      <c r="M26" s="51">
        <f>J26/250</f>
        <v>17.8</v>
      </c>
      <c r="N26" s="5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  <c r="FA26" s="32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2"/>
      <c r="FM26" s="32"/>
      <c r="FN26" s="32"/>
      <c r="FO26" s="32"/>
      <c r="FP26" s="32"/>
      <c r="FQ26" s="32"/>
      <c r="FR26" s="32"/>
      <c r="FS26" s="32"/>
      <c r="FT26" s="32"/>
      <c r="FU26" s="32"/>
      <c r="FV26" s="32"/>
      <c r="FW26" s="32"/>
      <c r="FX26" s="32"/>
      <c r="FY26" s="32"/>
      <c r="FZ26" s="32"/>
      <c r="GA26" s="32"/>
      <c r="GB26" s="32"/>
      <c r="GC26" s="32"/>
      <c r="GD26" s="32"/>
      <c r="GE26" s="32"/>
      <c r="GF26" s="32"/>
      <c r="GG26" s="32"/>
      <c r="GH26" s="32"/>
      <c r="GI26" s="32"/>
      <c r="GJ26" s="32"/>
      <c r="GK26" s="32"/>
      <c r="GL26" s="32"/>
      <c r="GM26" s="32"/>
      <c r="GN26" s="32"/>
      <c r="GO26" s="32"/>
      <c r="GP26" s="32"/>
      <c r="GQ26" s="32"/>
      <c r="GR26" s="32"/>
      <c r="GS26" s="32"/>
      <c r="GT26" s="32"/>
      <c r="GU26" s="32"/>
      <c r="GV26" s="32"/>
      <c r="GW26" s="32"/>
      <c r="GX26" s="32"/>
      <c r="GY26" s="32"/>
      <c r="GZ26" s="32"/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  <c r="HP26" s="32"/>
      <c r="HQ26" s="32"/>
      <c r="HR26" s="32"/>
      <c r="HS26" s="32"/>
      <c r="HT26" s="32"/>
      <c r="HU26" s="32"/>
      <c r="HV26" s="32"/>
      <c r="HW26" s="32"/>
      <c r="HX26" s="32"/>
      <c r="HY26" s="32"/>
      <c r="HZ26" s="32"/>
      <c r="IA26" s="32"/>
      <c r="IB26" s="32"/>
      <c r="IC26" s="32"/>
      <c r="ID26" s="32"/>
      <c r="IE26" s="32"/>
      <c r="IF26" s="32"/>
      <c r="IG26" s="32"/>
      <c r="IH26" s="32"/>
      <c r="II26" s="32"/>
      <c r="IJ26" s="32"/>
      <c r="IK26" s="32"/>
      <c r="IL26" s="32"/>
      <c r="IM26" s="32"/>
      <c r="IN26" s="32"/>
      <c r="IO26" s="32"/>
      <c r="IP26" s="32"/>
      <c r="IQ26" s="32"/>
      <c r="IR26" s="32"/>
      <c r="IS26" s="32"/>
      <c r="IT26" s="32"/>
      <c r="IU26" s="32"/>
      <c r="IV26" s="32"/>
      <c r="IW26" s="32"/>
      <c r="IX26" s="32"/>
      <c r="IY26" s="32"/>
      <c r="IZ26" s="32"/>
      <c r="JA26" s="32"/>
      <c r="JB26" s="32"/>
      <c r="JC26" s="32"/>
      <c r="JD26" s="32"/>
      <c r="JE26" s="32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2"/>
      <c r="JT26" s="32"/>
      <c r="JU26" s="32"/>
      <c r="JV26" s="32"/>
      <c r="JW26" s="32"/>
      <c r="JX26" s="32"/>
      <c r="JY26" s="32"/>
      <c r="JZ26" s="32"/>
      <c r="KA26" s="32"/>
      <c r="KB26" s="32"/>
      <c r="KC26" s="32"/>
      <c r="KD26" s="32"/>
      <c r="KE26" s="32"/>
      <c r="KF26" s="32"/>
      <c r="KG26" s="32"/>
      <c r="KH26" s="32"/>
      <c r="KI26" s="32"/>
      <c r="KJ26" s="32"/>
      <c r="KK26" s="32"/>
      <c r="KL26" s="32"/>
      <c r="KM26" s="32"/>
      <c r="KN26" s="32"/>
      <c r="KO26" s="32"/>
      <c r="KP26" s="32"/>
      <c r="KQ26" s="32"/>
      <c r="KR26" s="32"/>
      <c r="KS26" s="32"/>
      <c r="KT26" s="32"/>
      <c r="KU26" s="32"/>
      <c r="KV26" s="32"/>
      <c r="KW26" s="32"/>
      <c r="KX26" s="32"/>
      <c r="KY26" s="32"/>
      <c r="KZ26" s="32"/>
      <c r="LA26" s="32"/>
      <c r="LB26" s="32"/>
      <c r="LC26" s="32"/>
      <c r="LD26" s="32"/>
      <c r="LE26" s="32"/>
      <c r="LF26" s="32"/>
      <c r="LG26" s="32"/>
      <c r="LH26" s="32"/>
      <c r="LI26" s="32"/>
      <c r="LJ26" s="32"/>
      <c r="LK26" s="32"/>
      <c r="LL26" s="32"/>
      <c r="LM26" s="32"/>
      <c r="LN26" s="32"/>
      <c r="LO26" s="32"/>
      <c r="LP26" s="32"/>
      <c r="LQ26" s="32"/>
      <c r="LR26" s="32"/>
      <c r="LS26" s="32"/>
      <c r="LT26" s="32"/>
      <c r="LU26" s="32"/>
      <c r="LV26" s="32"/>
      <c r="LW26" s="32"/>
      <c r="LX26" s="32"/>
      <c r="LY26" s="32"/>
      <c r="LZ26" s="32"/>
      <c r="MA26" s="32"/>
      <c r="MB26" s="32"/>
      <c r="MC26" s="32"/>
      <c r="MD26" s="32"/>
      <c r="ME26" s="32"/>
      <c r="MF26" s="32"/>
      <c r="MG26" s="32"/>
      <c r="MH26" s="32"/>
      <c r="MI26" s="32"/>
      <c r="MJ26" s="32"/>
      <c r="MK26" s="32"/>
      <c r="ML26" s="32"/>
      <c r="MM26" s="32"/>
      <c r="MN26" s="32"/>
      <c r="MO26" s="32"/>
      <c r="MP26" s="32"/>
      <c r="MQ26" s="32"/>
      <c r="MR26" s="32"/>
      <c r="MS26" s="32"/>
      <c r="MT26" s="32"/>
      <c r="MU26" s="32"/>
      <c r="MV26" s="32"/>
      <c r="MW26" s="32"/>
      <c r="MX26" s="32"/>
      <c r="MY26" s="32"/>
      <c r="MZ26" s="32"/>
      <c r="NA26" s="32"/>
      <c r="NB26" s="32"/>
      <c r="NC26" s="32"/>
      <c r="ND26" s="32"/>
      <c r="NE26" s="32"/>
      <c r="NF26" s="32"/>
      <c r="NG26" s="32"/>
      <c r="NH26" s="32"/>
      <c r="NI26" s="32"/>
      <c r="NJ26" s="32"/>
      <c r="NK26" s="32"/>
      <c r="NL26" s="32"/>
      <c r="NM26" s="32"/>
      <c r="NN26" s="32"/>
      <c r="NO26" s="32"/>
      <c r="NP26" s="32"/>
      <c r="NQ26" s="32"/>
      <c r="NR26" s="32"/>
      <c r="NS26" s="32"/>
      <c r="NT26" s="32"/>
      <c r="NU26" s="32"/>
      <c r="NV26" s="32"/>
      <c r="NW26" s="32"/>
      <c r="NX26" s="32"/>
      <c r="NY26" s="32"/>
      <c r="NZ26" s="32"/>
      <c r="OA26" s="32"/>
      <c r="OB26" s="32"/>
      <c r="OC26" s="32"/>
      <c r="OD26" s="32"/>
      <c r="OE26" s="32"/>
      <c r="OF26" s="32"/>
      <c r="OG26" s="32"/>
      <c r="OH26" s="32"/>
      <c r="OI26" s="32"/>
      <c r="OJ26" s="32"/>
      <c r="OK26" s="32"/>
      <c r="OL26" s="32"/>
      <c r="OM26" s="32"/>
      <c r="ON26" s="32"/>
      <c r="OO26" s="32"/>
      <c r="OP26" s="32"/>
      <c r="OQ26" s="32"/>
      <c r="OR26" s="32"/>
      <c r="OS26" s="32"/>
      <c r="OT26" s="32"/>
      <c r="OU26" s="32"/>
      <c r="OV26" s="32"/>
      <c r="OW26" s="32"/>
      <c r="OX26" s="32"/>
      <c r="OY26" s="32"/>
      <c r="OZ26" s="32"/>
      <c r="PA26" s="32"/>
      <c r="PB26" s="32"/>
      <c r="PC26" s="32"/>
      <c r="PD26" s="32"/>
      <c r="PE26" s="32"/>
      <c r="PF26" s="32"/>
      <c r="PG26" s="32"/>
      <c r="PH26" s="32"/>
      <c r="PI26" s="32"/>
      <c r="PJ26" s="32"/>
      <c r="PK26" s="32"/>
      <c r="PL26" s="32"/>
      <c r="PM26" s="32"/>
      <c r="PN26" s="32"/>
      <c r="PO26" s="32"/>
      <c r="PP26" s="32"/>
      <c r="PQ26" s="32"/>
      <c r="PR26" s="32"/>
      <c r="PS26" s="32"/>
      <c r="PT26" s="32"/>
      <c r="PU26" s="32"/>
      <c r="PV26" s="32"/>
      <c r="PW26" s="32"/>
      <c r="PX26" s="32"/>
      <c r="PY26" s="32"/>
      <c r="PZ26" s="32"/>
      <c r="QA26" s="32"/>
      <c r="QB26" s="32"/>
      <c r="QC26" s="32"/>
      <c r="QD26" s="32"/>
      <c r="QE26" s="32"/>
      <c r="QF26" s="32"/>
      <c r="QG26" s="32"/>
      <c r="QH26" s="32"/>
      <c r="QI26" s="32"/>
      <c r="QJ26" s="32"/>
      <c r="QK26" s="32"/>
      <c r="QL26" s="32"/>
      <c r="QM26" s="32"/>
      <c r="QN26" s="32"/>
      <c r="QO26" s="32"/>
      <c r="QP26" s="32"/>
      <c r="QQ26" s="32"/>
      <c r="QR26" s="32"/>
      <c r="QS26" s="32"/>
      <c r="QT26" s="32"/>
      <c r="QU26" s="32"/>
      <c r="QV26" s="32"/>
      <c r="QW26" s="32"/>
      <c r="QX26" s="32"/>
      <c r="QY26" s="32"/>
      <c r="QZ26" s="32"/>
      <c r="RA26" s="32"/>
      <c r="RB26" s="32"/>
      <c r="RC26" s="32"/>
      <c r="RD26" s="32"/>
      <c r="RE26" s="32"/>
      <c r="RF26" s="32"/>
      <c r="RG26" s="32"/>
      <c r="RH26" s="32"/>
      <c r="RI26" s="32"/>
      <c r="RJ26" s="32"/>
      <c r="RK26" s="32"/>
      <c r="RL26" s="32"/>
      <c r="RM26" s="32"/>
      <c r="RN26" s="32"/>
      <c r="RO26" s="32"/>
      <c r="RP26" s="32"/>
      <c r="RQ26" s="32"/>
      <c r="RR26" s="32"/>
      <c r="RS26" s="32"/>
      <c r="RT26" s="32"/>
      <c r="RU26" s="32"/>
      <c r="RV26" s="32"/>
      <c r="RW26" s="32"/>
      <c r="RX26" s="32"/>
      <c r="RY26" s="32"/>
      <c r="RZ26" s="32"/>
      <c r="SA26" s="32"/>
      <c r="SB26" s="32"/>
      <c r="SC26" s="32"/>
      <c r="SD26" s="32"/>
      <c r="SE26" s="32"/>
      <c r="SF26" s="32"/>
      <c r="SG26" s="32"/>
      <c r="SH26" s="32"/>
      <c r="SI26" s="32"/>
      <c r="SJ26" s="32"/>
      <c r="SK26" s="32"/>
      <c r="SL26" s="32"/>
      <c r="SM26" s="32"/>
      <c r="SN26" s="32"/>
      <c r="SO26" s="32"/>
      <c r="SP26" s="32"/>
      <c r="SQ26" s="32"/>
      <c r="SR26" s="32"/>
      <c r="SS26" s="32"/>
      <c r="ST26" s="32"/>
      <c r="SU26" s="32"/>
      <c r="SV26" s="32"/>
      <c r="SW26" s="32"/>
      <c r="SX26" s="32"/>
      <c r="SY26" s="32"/>
      <c r="SZ26" s="32"/>
      <c r="TA26" s="32"/>
      <c r="TB26" s="32"/>
      <c r="TC26" s="32"/>
      <c r="TD26" s="32"/>
      <c r="TE26" s="32"/>
      <c r="TF26" s="32"/>
      <c r="TG26" s="32"/>
      <c r="TH26" s="32"/>
      <c r="TI26" s="32"/>
      <c r="TJ26" s="32"/>
      <c r="TK26" s="32"/>
      <c r="TL26" s="32"/>
      <c r="TM26" s="32"/>
      <c r="TN26" s="32"/>
      <c r="TO26" s="32"/>
      <c r="TP26" s="32"/>
      <c r="TQ26" s="32"/>
      <c r="TR26" s="32"/>
      <c r="TS26" s="32"/>
      <c r="TT26" s="32"/>
      <c r="TU26" s="32"/>
      <c r="TV26" s="32"/>
      <c r="TW26" s="32"/>
      <c r="TX26" s="32"/>
      <c r="TY26" s="32"/>
      <c r="TZ26" s="32"/>
      <c r="UA26" s="32"/>
      <c r="UB26" s="32"/>
      <c r="UC26" s="32"/>
      <c r="UD26" s="32"/>
      <c r="UE26" s="32"/>
      <c r="UF26" s="32"/>
      <c r="UG26" s="32"/>
      <c r="UH26" s="32"/>
      <c r="UI26" s="32"/>
      <c r="UJ26" s="32"/>
      <c r="UK26" s="32"/>
      <c r="UL26" s="32"/>
      <c r="UM26" s="32"/>
      <c r="UN26" s="32"/>
      <c r="UO26" s="32"/>
      <c r="UP26" s="32"/>
      <c r="UQ26" s="32"/>
      <c r="UR26" s="32"/>
      <c r="US26" s="32"/>
      <c r="UT26" s="32"/>
      <c r="UU26" s="32"/>
      <c r="UV26" s="32"/>
      <c r="UW26" s="32"/>
      <c r="UX26" s="32"/>
      <c r="UY26" s="32"/>
      <c r="UZ26" s="32"/>
      <c r="VA26" s="32"/>
      <c r="VB26" s="32"/>
      <c r="VC26" s="32"/>
      <c r="VD26" s="32"/>
      <c r="VE26" s="32"/>
      <c r="VF26" s="32"/>
      <c r="VG26" s="32"/>
      <c r="VH26" s="32"/>
      <c r="VI26" s="32"/>
      <c r="VJ26" s="32"/>
      <c r="VK26" s="32"/>
      <c r="VL26" s="32"/>
      <c r="VM26" s="32"/>
      <c r="VN26" s="32"/>
      <c r="VO26" s="32"/>
      <c r="VP26" s="32"/>
      <c r="VQ26" s="32"/>
      <c r="VR26" s="32"/>
      <c r="VS26" s="32"/>
      <c r="VT26" s="32"/>
      <c r="VU26" s="32"/>
      <c r="VV26" s="32"/>
      <c r="VW26" s="32"/>
      <c r="VX26" s="32"/>
      <c r="VY26" s="32"/>
      <c r="VZ26" s="32"/>
      <c r="WA26" s="32"/>
      <c r="WB26" s="32"/>
      <c r="WC26" s="32"/>
      <c r="WD26" s="32"/>
      <c r="WE26" s="32"/>
      <c r="WF26" s="32"/>
      <c r="WG26" s="32"/>
      <c r="WH26" s="32"/>
      <c r="WI26" s="32"/>
      <c r="WJ26" s="32"/>
      <c r="WK26" s="32"/>
      <c r="WL26" s="32"/>
      <c r="WM26" s="32"/>
      <c r="WN26" s="32"/>
      <c r="WO26" s="32"/>
      <c r="WP26" s="32"/>
      <c r="WQ26" s="32"/>
      <c r="WR26" s="32"/>
      <c r="WS26" s="32"/>
      <c r="WT26" s="32"/>
      <c r="WU26" s="32"/>
      <c r="WV26" s="32"/>
      <c r="WW26" s="32"/>
      <c r="WX26" s="32"/>
      <c r="WY26" s="32"/>
      <c r="WZ26" s="32"/>
      <c r="XA26" s="32"/>
      <c r="XB26" s="32"/>
      <c r="XC26" s="32"/>
      <c r="XD26" s="32"/>
      <c r="XE26" s="32"/>
      <c r="XF26" s="32"/>
      <c r="XG26" s="32"/>
      <c r="XH26" s="32"/>
      <c r="XI26" s="32"/>
      <c r="XJ26" s="32"/>
      <c r="XK26" s="32"/>
      <c r="XL26" s="32"/>
      <c r="XM26" s="32"/>
      <c r="XN26" s="32"/>
      <c r="XO26" s="32"/>
      <c r="XP26" s="32"/>
      <c r="XQ26" s="32"/>
      <c r="XR26" s="32"/>
      <c r="XS26" s="32"/>
      <c r="XT26" s="32"/>
      <c r="XU26" s="32"/>
      <c r="XV26" s="32"/>
      <c r="XW26" s="32"/>
      <c r="XX26" s="32"/>
      <c r="XY26" s="32"/>
      <c r="XZ26" s="32"/>
      <c r="YA26" s="32"/>
      <c r="YB26" s="32"/>
      <c r="YC26" s="32"/>
      <c r="YD26" s="32"/>
      <c r="YE26" s="32"/>
      <c r="YF26" s="32"/>
      <c r="YG26" s="32"/>
      <c r="YH26" s="32"/>
      <c r="YI26" s="32"/>
      <c r="YJ26" s="32"/>
      <c r="YK26" s="32"/>
      <c r="YL26" s="32"/>
      <c r="YM26" s="32"/>
      <c r="YN26" s="32"/>
      <c r="YO26" s="32"/>
      <c r="YP26" s="32"/>
      <c r="YQ26" s="32"/>
      <c r="YR26" s="32"/>
      <c r="YS26" s="32"/>
      <c r="YT26" s="32"/>
      <c r="YU26" s="32"/>
      <c r="YV26" s="32"/>
      <c r="YW26" s="32"/>
      <c r="YX26" s="32"/>
      <c r="YY26" s="32"/>
      <c r="YZ26" s="32"/>
      <c r="ZA26" s="32"/>
      <c r="ZB26" s="32"/>
      <c r="ZC26" s="32"/>
      <c r="ZD26" s="32"/>
      <c r="ZE26" s="32"/>
      <c r="ZF26" s="32"/>
      <c r="ZG26" s="32"/>
      <c r="ZH26" s="32"/>
      <c r="ZI26" s="32"/>
      <c r="ZJ26" s="32"/>
      <c r="ZK26" s="32"/>
      <c r="ZL26" s="32"/>
      <c r="ZM26" s="32"/>
      <c r="ZN26" s="32"/>
      <c r="ZO26" s="32"/>
      <c r="ZP26" s="32"/>
      <c r="ZQ26" s="32"/>
      <c r="ZR26" s="32"/>
      <c r="ZS26" s="32"/>
      <c r="ZT26" s="32"/>
      <c r="ZU26" s="32"/>
      <c r="ZV26" s="32"/>
      <c r="ZW26" s="32"/>
      <c r="ZX26" s="32"/>
      <c r="ZY26" s="32"/>
      <c r="ZZ26" s="32"/>
      <c r="AAA26" s="32"/>
      <c r="AAB26" s="32"/>
      <c r="AAC26" s="32"/>
      <c r="AAD26" s="32"/>
      <c r="AAE26" s="32"/>
      <c r="AAF26" s="32"/>
      <c r="AAG26" s="32"/>
      <c r="AAH26" s="32"/>
      <c r="AAI26" s="32"/>
      <c r="AAJ26" s="32"/>
      <c r="AAK26" s="32"/>
      <c r="AAL26" s="32"/>
      <c r="AAM26" s="32"/>
      <c r="AAN26" s="32"/>
      <c r="AAO26" s="32"/>
      <c r="AAP26" s="32"/>
      <c r="AAQ26" s="32"/>
      <c r="AAR26" s="32"/>
      <c r="AAS26" s="32"/>
      <c r="AAT26" s="32"/>
      <c r="AAU26" s="32"/>
      <c r="AAV26" s="32"/>
      <c r="AAW26" s="32"/>
      <c r="AAX26" s="32"/>
      <c r="AAY26" s="32"/>
      <c r="AAZ26" s="32"/>
      <c r="ABA26" s="32"/>
      <c r="ABB26" s="32"/>
      <c r="ABC26" s="32"/>
      <c r="ABD26" s="32"/>
      <c r="ABE26" s="32"/>
      <c r="ABF26" s="32"/>
      <c r="ABG26" s="32"/>
      <c r="ABH26" s="32"/>
      <c r="ABI26" s="32"/>
      <c r="ABJ26" s="32"/>
      <c r="ABK26" s="32"/>
      <c r="ABL26" s="32"/>
      <c r="ABM26" s="32"/>
      <c r="ABN26" s="32"/>
      <c r="ABO26" s="32"/>
      <c r="ABP26" s="32"/>
      <c r="ABQ26" s="32"/>
      <c r="ABR26" s="32"/>
      <c r="ABS26" s="32"/>
      <c r="ABT26" s="32"/>
      <c r="ABU26" s="32"/>
      <c r="ABV26" s="32"/>
      <c r="ABW26" s="32"/>
      <c r="ABX26" s="32"/>
      <c r="ABY26" s="32"/>
      <c r="ABZ26" s="32"/>
      <c r="ACA26" s="32"/>
      <c r="ACB26" s="32"/>
      <c r="ACC26" s="32"/>
      <c r="ACD26" s="32"/>
      <c r="ACE26" s="32"/>
      <c r="ACF26" s="32"/>
      <c r="ACG26" s="32"/>
      <c r="ACH26" s="32"/>
      <c r="ACI26" s="32"/>
      <c r="ACJ26" s="32"/>
      <c r="ACK26" s="32"/>
      <c r="ACL26" s="32"/>
      <c r="ACM26" s="32"/>
      <c r="ACN26" s="32"/>
      <c r="ACO26" s="32"/>
      <c r="ACP26" s="32"/>
      <c r="ACQ26" s="32"/>
      <c r="ACR26" s="32"/>
      <c r="ACS26" s="32"/>
      <c r="ACT26" s="32"/>
      <c r="ACU26" s="32"/>
      <c r="ACV26" s="32"/>
      <c r="ACW26" s="32"/>
      <c r="ACX26" s="32"/>
      <c r="ACY26" s="32"/>
      <c r="ACZ26" s="32"/>
      <c r="ADA26" s="32"/>
      <c r="ADB26" s="32"/>
      <c r="ADC26" s="32"/>
      <c r="ADD26" s="32"/>
      <c r="ADE26" s="32"/>
      <c r="ADF26" s="32"/>
      <c r="ADG26" s="32"/>
      <c r="ADH26" s="32"/>
      <c r="ADI26" s="32"/>
      <c r="ADJ26" s="32"/>
      <c r="ADK26" s="32"/>
      <c r="ADL26" s="32"/>
      <c r="ADM26" s="32"/>
      <c r="ADN26" s="32"/>
      <c r="ADO26" s="32"/>
      <c r="ADP26" s="32"/>
      <c r="ADQ26" s="32"/>
      <c r="ADR26" s="32"/>
      <c r="ADS26" s="32"/>
      <c r="ADT26" s="32"/>
      <c r="ADU26" s="32"/>
      <c r="ADV26" s="32"/>
      <c r="ADW26" s="32"/>
      <c r="ADX26" s="32"/>
      <c r="ADY26" s="32"/>
      <c r="ADZ26" s="32"/>
      <c r="AEA26" s="32"/>
      <c r="AEB26" s="32"/>
      <c r="AEC26" s="32"/>
      <c r="AED26" s="32"/>
      <c r="AEE26" s="32"/>
      <c r="AEF26" s="32"/>
      <c r="AEG26" s="32"/>
      <c r="AEH26" s="32"/>
      <c r="AEI26" s="32"/>
      <c r="AEJ26" s="32"/>
      <c r="AEK26" s="32"/>
      <c r="AEL26" s="32"/>
      <c r="AEM26" s="32"/>
      <c r="AEN26" s="32"/>
      <c r="AEO26" s="32"/>
      <c r="AEP26" s="32"/>
      <c r="AEQ26" s="32"/>
      <c r="AER26" s="32"/>
      <c r="AES26" s="32"/>
      <c r="AET26" s="32"/>
      <c r="AEU26" s="32"/>
      <c r="AEV26" s="32"/>
      <c r="AEW26" s="32"/>
      <c r="AEX26" s="32"/>
      <c r="AEY26" s="32"/>
      <c r="AEZ26" s="32"/>
      <c r="AFA26" s="32"/>
      <c r="AFB26" s="32"/>
      <c r="AFC26" s="32"/>
      <c r="AFD26" s="32"/>
      <c r="AFE26" s="32"/>
      <c r="AFF26" s="32"/>
      <c r="AFG26" s="32"/>
      <c r="AFH26" s="32"/>
      <c r="AFI26" s="32"/>
      <c r="AFJ26" s="32"/>
      <c r="AFK26" s="32"/>
      <c r="AFL26" s="32"/>
      <c r="AFM26" s="32"/>
      <c r="AFN26" s="32"/>
      <c r="AFO26" s="32"/>
      <c r="AFP26" s="32"/>
      <c r="AFQ26" s="32"/>
      <c r="AFR26" s="32"/>
      <c r="AFS26" s="32"/>
      <c r="AFT26" s="32"/>
      <c r="AFU26" s="32"/>
      <c r="AFV26" s="32"/>
      <c r="AFW26" s="32"/>
      <c r="AFX26" s="32"/>
      <c r="AFY26" s="32"/>
      <c r="AFZ26" s="32"/>
      <c r="AGA26" s="32"/>
      <c r="AGB26" s="32"/>
      <c r="AGC26" s="32"/>
      <c r="AGD26" s="32"/>
      <c r="AGE26" s="32"/>
      <c r="AGF26" s="32"/>
      <c r="AGG26" s="32"/>
      <c r="AGH26" s="32"/>
      <c r="AGI26" s="32"/>
      <c r="AGJ26" s="32"/>
      <c r="AGK26" s="32"/>
      <c r="AGL26" s="32"/>
      <c r="AGM26" s="32"/>
      <c r="AGN26" s="32"/>
      <c r="AGO26" s="32"/>
      <c r="AGP26" s="32"/>
      <c r="AGQ26" s="32"/>
      <c r="AGR26" s="32"/>
      <c r="AGS26" s="32"/>
      <c r="AGT26" s="32"/>
      <c r="AGU26" s="32"/>
      <c r="AGV26" s="32"/>
      <c r="AGW26" s="32"/>
      <c r="AGX26" s="32"/>
      <c r="AGY26" s="32"/>
      <c r="AGZ26" s="32"/>
      <c r="AHA26" s="32"/>
      <c r="AHB26" s="32"/>
      <c r="AHC26" s="32"/>
      <c r="AHD26" s="32"/>
      <c r="AHE26" s="32"/>
      <c r="AHF26" s="32"/>
      <c r="AHG26" s="32"/>
      <c r="AHH26" s="32"/>
      <c r="AHI26" s="32"/>
      <c r="AHJ26" s="32"/>
      <c r="AHK26" s="32"/>
      <c r="AHL26" s="32"/>
      <c r="AHM26" s="32"/>
      <c r="AHN26" s="32"/>
      <c r="AHO26" s="32"/>
      <c r="AHP26" s="32"/>
      <c r="AHQ26" s="32"/>
      <c r="AHR26" s="32"/>
      <c r="AHS26" s="32"/>
      <c r="AHT26" s="32"/>
      <c r="AHU26" s="32"/>
      <c r="AHV26" s="32"/>
      <c r="AHW26" s="32"/>
      <c r="AHX26" s="32"/>
      <c r="AHY26" s="32"/>
      <c r="AHZ26" s="32"/>
      <c r="AIA26" s="32"/>
      <c r="AIB26" s="32"/>
      <c r="AIC26" s="32"/>
      <c r="AID26" s="32"/>
      <c r="AIE26" s="32"/>
      <c r="AIF26" s="32"/>
      <c r="AIG26" s="32"/>
      <c r="AIH26" s="32"/>
      <c r="AII26" s="32"/>
      <c r="AIJ26" s="32"/>
      <c r="AIK26" s="32"/>
      <c r="AIL26" s="32"/>
      <c r="AIM26" s="32"/>
      <c r="AIN26" s="32"/>
      <c r="AIO26" s="32"/>
      <c r="AIP26" s="32"/>
      <c r="AIQ26" s="32"/>
      <c r="AIR26" s="32"/>
      <c r="AIS26" s="32"/>
      <c r="AIT26" s="32"/>
      <c r="AIU26" s="32"/>
      <c r="AIV26" s="32"/>
      <c r="AIW26" s="32"/>
      <c r="AIX26" s="32"/>
      <c r="AIY26" s="32"/>
      <c r="AIZ26" s="32"/>
      <c r="AJA26" s="32"/>
      <c r="AJB26" s="32"/>
      <c r="AJC26" s="32"/>
      <c r="AJD26" s="32"/>
      <c r="AJE26" s="32"/>
      <c r="AJF26" s="32"/>
      <c r="AJG26" s="32"/>
      <c r="AJH26" s="32"/>
      <c r="AJI26" s="32"/>
      <c r="AJJ26" s="32"/>
      <c r="AJK26" s="32"/>
      <c r="AJL26" s="32"/>
      <c r="AJM26" s="32"/>
      <c r="AJN26" s="32"/>
      <c r="AJO26" s="32"/>
      <c r="AJP26" s="32"/>
      <c r="AJQ26" s="32"/>
      <c r="AJR26" s="32"/>
      <c r="AJS26" s="32"/>
      <c r="AJT26" s="32"/>
      <c r="AJU26" s="32"/>
      <c r="AJV26" s="32"/>
      <c r="AJW26" s="32"/>
      <c r="AJX26" s="32"/>
      <c r="AJY26" s="32"/>
      <c r="AJZ26" s="32"/>
      <c r="AKA26" s="32"/>
      <c r="AKB26" s="32"/>
      <c r="AKC26" s="32"/>
      <c r="AKD26" s="32"/>
      <c r="AKE26" s="32"/>
      <c r="AKF26" s="32"/>
      <c r="AKG26" s="32"/>
      <c r="AKH26" s="32"/>
      <c r="AKI26" s="32"/>
      <c r="AKJ26" s="32"/>
      <c r="AKK26" s="32"/>
      <c r="AKL26" s="32"/>
      <c r="AKM26" s="32"/>
      <c r="AKN26" s="32"/>
      <c r="AKO26" s="32"/>
      <c r="AKP26" s="32"/>
      <c r="AKQ26" s="32"/>
      <c r="AKR26" s="32"/>
      <c r="AKS26" s="32"/>
      <c r="AKT26" s="32"/>
      <c r="AKU26" s="32"/>
      <c r="AKV26" s="32"/>
      <c r="AKW26" s="32"/>
      <c r="AKX26" s="32"/>
      <c r="AKY26" s="32"/>
      <c r="AKZ26" s="32"/>
      <c r="ALA26" s="32"/>
      <c r="ALB26" s="32"/>
      <c r="ALC26" s="32"/>
      <c r="ALD26" s="32"/>
      <c r="ALE26" s="32"/>
      <c r="ALF26" s="32"/>
      <c r="ALG26" s="32"/>
      <c r="ALH26" s="32"/>
      <c r="ALI26" s="32"/>
      <c r="ALJ26" s="32"/>
      <c r="ALK26" s="32"/>
      <c r="ALL26" s="32"/>
      <c r="ALM26" s="32"/>
      <c r="ALN26" s="32"/>
      <c r="ALO26" s="32"/>
      <c r="ALP26" s="32"/>
      <c r="ALQ26" s="32"/>
      <c r="ALR26" s="32"/>
      <c r="ALS26" s="32"/>
      <c r="ALT26" s="32"/>
      <c r="ALU26" s="32"/>
      <c r="ALV26" s="32"/>
      <c r="ALW26" s="32"/>
      <c r="ALX26" s="32"/>
      <c r="ALY26" s="32"/>
      <c r="ALZ26" s="32"/>
      <c r="AMA26" s="32"/>
      <c r="AMB26" s="32"/>
      <c r="AMC26" s="32"/>
      <c r="AMD26" s="32"/>
      <c r="AME26" s="32"/>
      <c r="AMF26" s="32"/>
      <c r="AMG26" s="32"/>
      <c r="AMH26" s="32"/>
    </row>
    <row r="27" spans="1:1024" s="33" customFormat="1" ht="26.25" customHeight="1" x14ac:dyDescent="0.25">
      <c r="A27" s="78"/>
      <c r="B27" s="78"/>
      <c r="C27" s="78"/>
      <c r="D27" s="46"/>
      <c r="E27" s="47"/>
      <c r="F27" s="47"/>
      <c r="G27" s="48"/>
      <c r="H27" s="78"/>
      <c r="I27" s="39">
        <f>SUM(I24:I26)</f>
        <v>151000</v>
      </c>
      <c r="J27" s="85"/>
      <c r="K27" s="86"/>
      <c r="L27" s="29"/>
      <c r="M27" s="69">
        <f>((M24*I24)+(M25*I25)+(M26*I26))/I27</f>
        <v>18.605590331125825</v>
      </c>
      <c r="N27" s="70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2"/>
      <c r="GF27" s="32"/>
      <c r="GG27" s="32"/>
      <c r="GH27" s="32"/>
      <c r="GI27" s="32"/>
      <c r="GJ27" s="32"/>
      <c r="GK27" s="32"/>
      <c r="GL27" s="32"/>
      <c r="GM27" s="32"/>
      <c r="GN27" s="32"/>
      <c r="GO27" s="32"/>
      <c r="GP27" s="32"/>
      <c r="GQ27" s="32"/>
      <c r="GR27" s="32"/>
      <c r="GS27" s="32"/>
      <c r="GT27" s="32"/>
      <c r="GU27" s="32"/>
      <c r="GV27" s="32"/>
      <c r="GW27" s="32"/>
      <c r="GX27" s="32"/>
      <c r="GY27" s="32"/>
      <c r="GZ27" s="32"/>
      <c r="HA27" s="32"/>
      <c r="HB27" s="32"/>
      <c r="HC27" s="32"/>
      <c r="HD27" s="32"/>
      <c r="HE27" s="32"/>
      <c r="HF27" s="32"/>
      <c r="HG27" s="32"/>
      <c r="HH27" s="32"/>
      <c r="HI27" s="32"/>
      <c r="HJ27" s="32"/>
      <c r="HK27" s="32"/>
      <c r="HL27" s="32"/>
      <c r="HM27" s="32"/>
      <c r="HN27" s="32"/>
      <c r="HO27" s="32"/>
      <c r="HP27" s="32"/>
      <c r="HQ27" s="32"/>
      <c r="HR27" s="32"/>
      <c r="HS27" s="32"/>
      <c r="HT27" s="32"/>
      <c r="HU27" s="32"/>
      <c r="HV27" s="32"/>
      <c r="HW27" s="32"/>
      <c r="HX27" s="32"/>
      <c r="HY27" s="32"/>
      <c r="HZ27" s="32"/>
      <c r="IA27" s="32"/>
      <c r="IB27" s="32"/>
      <c r="IC27" s="32"/>
      <c r="ID27" s="32"/>
      <c r="IE27" s="32"/>
      <c r="IF27" s="32"/>
      <c r="IG27" s="32"/>
      <c r="IH27" s="32"/>
      <c r="II27" s="32"/>
      <c r="IJ27" s="32"/>
      <c r="IK27" s="32"/>
      <c r="IL27" s="32"/>
      <c r="IM27" s="32"/>
      <c r="IN27" s="32"/>
      <c r="IO27" s="32"/>
      <c r="IP27" s="32"/>
      <c r="IQ27" s="32"/>
      <c r="IR27" s="32"/>
      <c r="IS27" s="32"/>
      <c r="IT27" s="32"/>
      <c r="IU27" s="32"/>
      <c r="IV27" s="32"/>
      <c r="IW27" s="32"/>
      <c r="IX27" s="32"/>
      <c r="IY27" s="32"/>
      <c r="IZ27" s="32"/>
      <c r="JA27" s="32"/>
      <c r="JB27" s="32"/>
      <c r="JC27" s="32"/>
      <c r="JD27" s="32"/>
      <c r="JE27" s="32"/>
      <c r="JF27" s="32"/>
      <c r="JG27" s="32"/>
      <c r="JH27" s="32"/>
      <c r="JI27" s="32"/>
      <c r="JJ27" s="32"/>
      <c r="JK27" s="32"/>
      <c r="JL27" s="32"/>
      <c r="JM27" s="32"/>
      <c r="JN27" s="32"/>
      <c r="JO27" s="32"/>
      <c r="JP27" s="32"/>
      <c r="JQ27" s="32"/>
      <c r="JR27" s="32"/>
      <c r="JS27" s="32"/>
      <c r="JT27" s="32"/>
      <c r="JU27" s="32"/>
      <c r="JV27" s="32"/>
      <c r="JW27" s="32"/>
      <c r="JX27" s="32"/>
      <c r="JY27" s="32"/>
      <c r="JZ27" s="32"/>
      <c r="KA27" s="32"/>
      <c r="KB27" s="32"/>
      <c r="KC27" s="32"/>
      <c r="KD27" s="32"/>
      <c r="KE27" s="32"/>
      <c r="KF27" s="32"/>
      <c r="KG27" s="32"/>
      <c r="KH27" s="32"/>
      <c r="KI27" s="32"/>
      <c r="KJ27" s="32"/>
      <c r="KK27" s="32"/>
      <c r="KL27" s="32"/>
      <c r="KM27" s="32"/>
      <c r="KN27" s="32"/>
      <c r="KO27" s="32"/>
      <c r="KP27" s="32"/>
      <c r="KQ27" s="32"/>
      <c r="KR27" s="32"/>
      <c r="KS27" s="32"/>
      <c r="KT27" s="32"/>
      <c r="KU27" s="32"/>
      <c r="KV27" s="32"/>
      <c r="KW27" s="32"/>
      <c r="KX27" s="32"/>
      <c r="KY27" s="32"/>
      <c r="KZ27" s="32"/>
      <c r="LA27" s="32"/>
      <c r="LB27" s="32"/>
      <c r="LC27" s="32"/>
      <c r="LD27" s="32"/>
      <c r="LE27" s="32"/>
      <c r="LF27" s="32"/>
      <c r="LG27" s="32"/>
      <c r="LH27" s="32"/>
      <c r="LI27" s="32"/>
      <c r="LJ27" s="32"/>
      <c r="LK27" s="32"/>
      <c r="LL27" s="32"/>
      <c r="LM27" s="32"/>
      <c r="LN27" s="32"/>
      <c r="LO27" s="32"/>
      <c r="LP27" s="32"/>
      <c r="LQ27" s="32"/>
      <c r="LR27" s="32"/>
      <c r="LS27" s="32"/>
      <c r="LT27" s="32"/>
      <c r="LU27" s="32"/>
      <c r="LV27" s="32"/>
      <c r="LW27" s="32"/>
      <c r="LX27" s="32"/>
      <c r="LY27" s="32"/>
      <c r="LZ27" s="32"/>
      <c r="MA27" s="32"/>
      <c r="MB27" s="32"/>
      <c r="MC27" s="32"/>
      <c r="MD27" s="32"/>
      <c r="ME27" s="32"/>
      <c r="MF27" s="32"/>
      <c r="MG27" s="32"/>
      <c r="MH27" s="32"/>
      <c r="MI27" s="32"/>
      <c r="MJ27" s="32"/>
      <c r="MK27" s="32"/>
      <c r="ML27" s="32"/>
      <c r="MM27" s="32"/>
      <c r="MN27" s="32"/>
      <c r="MO27" s="32"/>
      <c r="MP27" s="32"/>
      <c r="MQ27" s="32"/>
      <c r="MR27" s="32"/>
      <c r="MS27" s="32"/>
      <c r="MT27" s="32"/>
      <c r="MU27" s="32"/>
      <c r="MV27" s="32"/>
      <c r="MW27" s="32"/>
      <c r="MX27" s="32"/>
      <c r="MY27" s="32"/>
      <c r="MZ27" s="32"/>
      <c r="NA27" s="32"/>
      <c r="NB27" s="32"/>
      <c r="NC27" s="32"/>
      <c r="ND27" s="32"/>
      <c r="NE27" s="32"/>
      <c r="NF27" s="32"/>
      <c r="NG27" s="32"/>
      <c r="NH27" s="32"/>
      <c r="NI27" s="32"/>
      <c r="NJ27" s="32"/>
      <c r="NK27" s="32"/>
      <c r="NL27" s="32"/>
      <c r="NM27" s="32"/>
      <c r="NN27" s="32"/>
      <c r="NO27" s="32"/>
      <c r="NP27" s="32"/>
      <c r="NQ27" s="32"/>
      <c r="NR27" s="32"/>
      <c r="NS27" s="32"/>
      <c r="NT27" s="32"/>
      <c r="NU27" s="32"/>
      <c r="NV27" s="32"/>
      <c r="NW27" s="32"/>
      <c r="NX27" s="32"/>
      <c r="NY27" s="32"/>
      <c r="NZ27" s="32"/>
      <c r="OA27" s="32"/>
      <c r="OB27" s="32"/>
      <c r="OC27" s="32"/>
      <c r="OD27" s="32"/>
      <c r="OE27" s="32"/>
      <c r="OF27" s="32"/>
      <c r="OG27" s="32"/>
      <c r="OH27" s="32"/>
      <c r="OI27" s="32"/>
      <c r="OJ27" s="32"/>
      <c r="OK27" s="32"/>
      <c r="OL27" s="32"/>
      <c r="OM27" s="32"/>
      <c r="ON27" s="32"/>
      <c r="OO27" s="32"/>
      <c r="OP27" s="32"/>
      <c r="OQ27" s="32"/>
      <c r="OR27" s="32"/>
      <c r="OS27" s="32"/>
      <c r="OT27" s="32"/>
      <c r="OU27" s="32"/>
      <c r="OV27" s="32"/>
      <c r="OW27" s="32"/>
      <c r="OX27" s="32"/>
      <c r="OY27" s="32"/>
      <c r="OZ27" s="32"/>
      <c r="PA27" s="32"/>
      <c r="PB27" s="32"/>
      <c r="PC27" s="32"/>
      <c r="PD27" s="32"/>
      <c r="PE27" s="32"/>
      <c r="PF27" s="32"/>
      <c r="PG27" s="32"/>
      <c r="PH27" s="32"/>
      <c r="PI27" s="32"/>
      <c r="PJ27" s="32"/>
      <c r="PK27" s="32"/>
      <c r="PL27" s="32"/>
      <c r="PM27" s="32"/>
      <c r="PN27" s="32"/>
      <c r="PO27" s="32"/>
      <c r="PP27" s="32"/>
      <c r="PQ27" s="32"/>
      <c r="PR27" s="32"/>
      <c r="PS27" s="32"/>
      <c r="PT27" s="32"/>
      <c r="PU27" s="32"/>
      <c r="PV27" s="32"/>
      <c r="PW27" s="32"/>
      <c r="PX27" s="32"/>
      <c r="PY27" s="32"/>
      <c r="PZ27" s="32"/>
      <c r="QA27" s="32"/>
      <c r="QB27" s="32"/>
      <c r="QC27" s="32"/>
      <c r="QD27" s="32"/>
      <c r="QE27" s="32"/>
      <c r="QF27" s="32"/>
      <c r="QG27" s="32"/>
      <c r="QH27" s="32"/>
      <c r="QI27" s="32"/>
      <c r="QJ27" s="32"/>
      <c r="QK27" s="32"/>
      <c r="QL27" s="32"/>
      <c r="QM27" s="32"/>
      <c r="QN27" s="32"/>
      <c r="QO27" s="32"/>
      <c r="QP27" s="32"/>
      <c r="QQ27" s="32"/>
      <c r="QR27" s="32"/>
      <c r="QS27" s="32"/>
      <c r="QT27" s="32"/>
      <c r="QU27" s="32"/>
      <c r="QV27" s="32"/>
      <c r="QW27" s="32"/>
      <c r="QX27" s="32"/>
      <c r="QY27" s="32"/>
      <c r="QZ27" s="32"/>
      <c r="RA27" s="32"/>
      <c r="RB27" s="32"/>
      <c r="RC27" s="32"/>
      <c r="RD27" s="32"/>
      <c r="RE27" s="32"/>
      <c r="RF27" s="32"/>
      <c r="RG27" s="32"/>
      <c r="RH27" s="32"/>
      <c r="RI27" s="32"/>
      <c r="RJ27" s="32"/>
      <c r="RK27" s="32"/>
      <c r="RL27" s="32"/>
      <c r="RM27" s="32"/>
      <c r="RN27" s="32"/>
      <c r="RO27" s="32"/>
      <c r="RP27" s="32"/>
      <c r="RQ27" s="32"/>
      <c r="RR27" s="32"/>
      <c r="RS27" s="32"/>
      <c r="RT27" s="32"/>
      <c r="RU27" s="32"/>
      <c r="RV27" s="32"/>
      <c r="RW27" s="32"/>
      <c r="RX27" s="32"/>
      <c r="RY27" s="32"/>
      <c r="RZ27" s="32"/>
      <c r="SA27" s="32"/>
      <c r="SB27" s="32"/>
      <c r="SC27" s="32"/>
      <c r="SD27" s="32"/>
      <c r="SE27" s="32"/>
      <c r="SF27" s="32"/>
      <c r="SG27" s="32"/>
      <c r="SH27" s="32"/>
      <c r="SI27" s="32"/>
      <c r="SJ27" s="32"/>
      <c r="SK27" s="32"/>
      <c r="SL27" s="32"/>
      <c r="SM27" s="32"/>
      <c r="SN27" s="32"/>
      <c r="SO27" s="32"/>
      <c r="SP27" s="32"/>
      <c r="SQ27" s="32"/>
      <c r="SR27" s="32"/>
      <c r="SS27" s="32"/>
      <c r="ST27" s="32"/>
      <c r="SU27" s="32"/>
      <c r="SV27" s="32"/>
      <c r="SW27" s="32"/>
      <c r="SX27" s="32"/>
      <c r="SY27" s="32"/>
      <c r="SZ27" s="32"/>
      <c r="TA27" s="32"/>
      <c r="TB27" s="32"/>
      <c r="TC27" s="32"/>
      <c r="TD27" s="32"/>
      <c r="TE27" s="32"/>
      <c r="TF27" s="32"/>
      <c r="TG27" s="32"/>
      <c r="TH27" s="32"/>
      <c r="TI27" s="32"/>
      <c r="TJ27" s="32"/>
      <c r="TK27" s="32"/>
      <c r="TL27" s="32"/>
      <c r="TM27" s="32"/>
      <c r="TN27" s="32"/>
      <c r="TO27" s="32"/>
      <c r="TP27" s="32"/>
      <c r="TQ27" s="32"/>
      <c r="TR27" s="32"/>
      <c r="TS27" s="32"/>
      <c r="TT27" s="32"/>
      <c r="TU27" s="32"/>
      <c r="TV27" s="32"/>
      <c r="TW27" s="32"/>
      <c r="TX27" s="32"/>
      <c r="TY27" s="32"/>
      <c r="TZ27" s="32"/>
      <c r="UA27" s="32"/>
      <c r="UB27" s="32"/>
      <c r="UC27" s="32"/>
      <c r="UD27" s="32"/>
      <c r="UE27" s="32"/>
      <c r="UF27" s="32"/>
      <c r="UG27" s="32"/>
      <c r="UH27" s="32"/>
      <c r="UI27" s="32"/>
      <c r="UJ27" s="32"/>
      <c r="UK27" s="32"/>
      <c r="UL27" s="32"/>
      <c r="UM27" s="32"/>
      <c r="UN27" s="32"/>
      <c r="UO27" s="32"/>
      <c r="UP27" s="32"/>
      <c r="UQ27" s="32"/>
      <c r="UR27" s="32"/>
      <c r="US27" s="32"/>
      <c r="UT27" s="32"/>
      <c r="UU27" s="32"/>
      <c r="UV27" s="32"/>
      <c r="UW27" s="32"/>
      <c r="UX27" s="32"/>
      <c r="UY27" s="32"/>
      <c r="UZ27" s="32"/>
      <c r="VA27" s="32"/>
      <c r="VB27" s="32"/>
      <c r="VC27" s="32"/>
      <c r="VD27" s="32"/>
      <c r="VE27" s="32"/>
      <c r="VF27" s="32"/>
      <c r="VG27" s="32"/>
      <c r="VH27" s="32"/>
      <c r="VI27" s="32"/>
      <c r="VJ27" s="32"/>
      <c r="VK27" s="32"/>
      <c r="VL27" s="32"/>
      <c r="VM27" s="32"/>
      <c r="VN27" s="32"/>
      <c r="VO27" s="32"/>
      <c r="VP27" s="32"/>
      <c r="VQ27" s="32"/>
      <c r="VR27" s="32"/>
      <c r="VS27" s="32"/>
      <c r="VT27" s="32"/>
      <c r="VU27" s="32"/>
      <c r="VV27" s="32"/>
      <c r="VW27" s="32"/>
      <c r="VX27" s="32"/>
      <c r="VY27" s="32"/>
      <c r="VZ27" s="32"/>
      <c r="WA27" s="32"/>
      <c r="WB27" s="32"/>
      <c r="WC27" s="32"/>
      <c r="WD27" s="32"/>
      <c r="WE27" s="32"/>
      <c r="WF27" s="32"/>
      <c r="WG27" s="32"/>
      <c r="WH27" s="32"/>
      <c r="WI27" s="32"/>
      <c r="WJ27" s="32"/>
      <c r="WK27" s="32"/>
      <c r="WL27" s="32"/>
      <c r="WM27" s="32"/>
      <c r="WN27" s="32"/>
      <c r="WO27" s="32"/>
      <c r="WP27" s="32"/>
      <c r="WQ27" s="32"/>
      <c r="WR27" s="32"/>
      <c r="WS27" s="32"/>
      <c r="WT27" s="32"/>
      <c r="WU27" s="32"/>
      <c r="WV27" s="32"/>
      <c r="WW27" s="32"/>
      <c r="WX27" s="32"/>
      <c r="WY27" s="32"/>
      <c r="WZ27" s="32"/>
      <c r="XA27" s="32"/>
      <c r="XB27" s="32"/>
      <c r="XC27" s="32"/>
      <c r="XD27" s="32"/>
      <c r="XE27" s="32"/>
      <c r="XF27" s="32"/>
      <c r="XG27" s="32"/>
      <c r="XH27" s="32"/>
      <c r="XI27" s="32"/>
      <c r="XJ27" s="32"/>
      <c r="XK27" s="32"/>
      <c r="XL27" s="32"/>
      <c r="XM27" s="32"/>
      <c r="XN27" s="32"/>
      <c r="XO27" s="32"/>
      <c r="XP27" s="32"/>
      <c r="XQ27" s="32"/>
      <c r="XR27" s="32"/>
      <c r="XS27" s="32"/>
      <c r="XT27" s="32"/>
      <c r="XU27" s="32"/>
      <c r="XV27" s="32"/>
      <c r="XW27" s="32"/>
      <c r="XX27" s="32"/>
      <c r="XY27" s="32"/>
      <c r="XZ27" s="32"/>
      <c r="YA27" s="32"/>
      <c r="YB27" s="32"/>
      <c r="YC27" s="32"/>
      <c r="YD27" s="32"/>
      <c r="YE27" s="32"/>
      <c r="YF27" s="32"/>
      <c r="YG27" s="32"/>
      <c r="YH27" s="32"/>
      <c r="YI27" s="32"/>
      <c r="YJ27" s="32"/>
      <c r="YK27" s="32"/>
      <c r="YL27" s="32"/>
      <c r="YM27" s="32"/>
      <c r="YN27" s="32"/>
      <c r="YO27" s="32"/>
      <c r="YP27" s="32"/>
      <c r="YQ27" s="32"/>
      <c r="YR27" s="32"/>
      <c r="YS27" s="32"/>
      <c r="YT27" s="32"/>
      <c r="YU27" s="32"/>
      <c r="YV27" s="32"/>
      <c r="YW27" s="32"/>
      <c r="YX27" s="32"/>
      <c r="YY27" s="32"/>
      <c r="YZ27" s="32"/>
      <c r="ZA27" s="32"/>
      <c r="ZB27" s="32"/>
      <c r="ZC27" s="32"/>
      <c r="ZD27" s="32"/>
      <c r="ZE27" s="32"/>
      <c r="ZF27" s="32"/>
      <c r="ZG27" s="32"/>
      <c r="ZH27" s="32"/>
      <c r="ZI27" s="32"/>
      <c r="ZJ27" s="32"/>
      <c r="ZK27" s="32"/>
      <c r="ZL27" s="32"/>
      <c r="ZM27" s="32"/>
      <c r="ZN27" s="32"/>
      <c r="ZO27" s="32"/>
      <c r="ZP27" s="32"/>
      <c r="ZQ27" s="32"/>
      <c r="ZR27" s="32"/>
      <c r="ZS27" s="32"/>
      <c r="ZT27" s="32"/>
      <c r="ZU27" s="32"/>
      <c r="ZV27" s="32"/>
      <c r="ZW27" s="32"/>
      <c r="ZX27" s="32"/>
      <c r="ZY27" s="32"/>
      <c r="ZZ27" s="32"/>
      <c r="AAA27" s="32"/>
      <c r="AAB27" s="32"/>
      <c r="AAC27" s="32"/>
      <c r="AAD27" s="32"/>
      <c r="AAE27" s="32"/>
      <c r="AAF27" s="32"/>
      <c r="AAG27" s="32"/>
      <c r="AAH27" s="32"/>
      <c r="AAI27" s="32"/>
      <c r="AAJ27" s="32"/>
      <c r="AAK27" s="32"/>
      <c r="AAL27" s="32"/>
      <c r="AAM27" s="32"/>
      <c r="AAN27" s="32"/>
      <c r="AAO27" s="32"/>
      <c r="AAP27" s="32"/>
      <c r="AAQ27" s="32"/>
      <c r="AAR27" s="32"/>
      <c r="AAS27" s="32"/>
      <c r="AAT27" s="32"/>
      <c r="AAU27" s="32"/>
      <c r="AAV27" s="32"/>
      <c r="AAW27" s="32"/>
      <c r="AAX27" s="32"/>
      <c r="AAY27" s="32"/>
      <c r="AAZ27" s="32"/>
      <c r="ABA27" s="32"/>
      <c r="ABB27" s="32"/>
      <c r="ABC27" s="32"/>
      <c r="ABD27" s="32"/>
      <c r="ABE27" s="32"/>
      <c r="ABF27" s="32"/>
      <c r="ABG27" s="32"/>
      <c r="ABH27" s="32"/>
      <c r="ABI27" s="32"/>
      <c r="ABJ27" s="32"/>
      <c r="ABK27" s="32"/>
      <c r="ABL27" s="32"/>
      <c r="ABM27" s="32"/>
      <c r="ABN27" s="32"/>
      <c r="ABO27" s="32"/>
      <c r="ABP27" s="32"/>
      <c r="ABQ27" s="32"/>
      <c r="ABR27" s="32"/>
      <c r="ABS27" s="32"/>
      <c r="ABT27" s="32"/>
      <c r="ABU27" s="32"/>
      <c r="ABV27" s="32"/>
      <c r="ABW27" s="32"/>
      <c r="ABX27" s="32"/>
      <c r="ABY27" s="32"/>
      <c r="ABZ27" s="32"/>
      <c r="ACA27" s="32"/>
      <c r="ACB27" s="32"/>
      <c r="ACC27" s="32"/>
      <c r="ACD27" s="32"/>
      <c r="ACE27" s="32"/>
      <c r="ACF27" s="32"/>
      <c r="ACG27" s="32"/>
      <c r="ACH27" s="32"/>
      <c r="ACI27" s="32"/>
      <c r="ACJ27" s="32"/>
      <c r="ACK27" s="32"/>
      <c r="ACL27" s="32"/>
      <c r="ACM27" s="32"/>
      <c r="ACN27" s="32"/>
      <c r="ACO27" s="32"/>
      <c r="ACP27" s="32"/>
      <c r="ACQ27" s="32"/>
      <c r="ACR27" s="32"/>
      <c r="ACS27" s="32"/>
      <c r="ACT27" s="32"/>
      <c r="ACU27" s="32"/>
      <c r="ACV27" s="32"/>
      <c r="ACW27" s="32"/>
      <c r="ACX27" s="32"/>
      <c r="ACY27" s="32"/>
      <c r="ACZ27" s="32"/>
      <c r="ADA27" s="32"/>
      <c r="ADB27" s="32"/>
      <c r="ADC27" s="32"/>
      <c r="ADD27" s="32"/>
      <c r="ADE27" s="32"/>
      <c r="ADF27" s="32"/>
      <c r="ADG27" s="32"/>
      <c r="ADH27" s="32"/>
      <c r="ADI27" s="32"/>
      <c r="ADJ27" s="32"/>
      <c r="ADK27" s="32"/>
      <c r="ADL27" s="32"/>
      <c r="ADM27" s="32"/>
      <c r="ADN27" s="32"/>
      <c r="ADO27" s="32"/>
      <c r="ADP27" s="32"/>
      <c r="ADQ27" s="32"/>
      <c r="ADR27" s="32"/>
      <c r="ADS27" s="32"/>
      <c r="ADT27" s="32"/>
      <c r="ADU27" s="32"/>
      <c r="ADV27" s="32"/>
      <c r="ADW27" s="32"/>
      <c r="ADX27" s="32"/>
      <c r="ADY27" s="32"/>
      <c r="ADZ27" s="32"/>
      <c r="AEA27" s="32"/>
      <c r="AEB27" s="32"/>
      <c r="AEC27" s="32"/>
      <c r="AED27" s="32"/>
      <c r="AEE27" s="32"/>
      <c r="AEF27" s="32"/>
      <c r="AEG27" s="32"/>
      <c r="AEH27" s="32"/>
      <c r="AEI27" s="32"/>
      <c r="AEJ27" s="32"/>
      <c r="AEK27" s="32"/>
      <c r="AEL27" s="32"/>
      <c r="AEM27" s="32"/>
      <c r="AEN27" s="32"/>
      <c r="AEO27" s="32"/>
      <c r="AEP27" s="32"/>
      <c r="AEQ27" s="32"/>
      <c r="AER27" s="32"/>
      <c r="AES27" s="32"/>
      <c r="AET27" s="32"/>
      <c r="AEU27" s="32"/>
      <c r="AEV27" s="32"/>
      <c r="AEW27" s="32"/>
      <c r="AEX27" s="32"/>
      <c r="AEY27" s="32"/>
      <c r="AEZ27" s="32"/>
      <c r="AFA27" s="32"/>
      <c r="AFB27" s="32"/>
      <c r="AFC27" s="32"/>
      <c r="AFD27" s="32"/>
      <c r="AFE27" s="32"/>
      <c r="AFF27" s="32"/>
      <c r="AFG27" s="32"/>
      <c r="AFH27" s="32"/>
      <c r="AFI27" s="32"/>
      <c r="AFJ27" s="32"/>
      <c r="AFK27" s="32"/>
      <c r="AFL27" s="32"/>
      <c r="AFM27" s="32"/>
      <c r="AFN27" s="32"/>
      <c r="AFO27" s="32"/>
      <c r="AFP27" s="32"/>
      <c r="AFQ27" s="32"/>
      <c r="AFR27" s="32"/>
      <c r="AFS27" s="32"/>
      <c r="AFT27" s="32"/>
      <c r="AFU27" s="32"/>
      <c r="AFV27" s="32"/>
      <c r="AFW27" s="32"/>
      <c r="AFX27" s="32"/>
      <c r="AFY27" s="32"/>
      <c r="AFZ27" s="32"/>
      <c r="AGA27" s="32"/>
      <c r="AGB27" s="32"/>
      <c r="AGC27" s="32"/>
      <c r="AGD27" s="32"/>
      <c r="AGE27" s="32"/>
      <c r="AGF27" s="32"/>
      <c r="AGG27" s="32"/>
      <c r="AGH27" s="32"/>
      <c r="AGI27" s="32"/>
      <c r="AGJ27" s="32"/>
      <c r="AGK27" s="32"/>
      <c r="AGL27" s="32"/>
      <c r="AGM27" s="32"/>
      <c r="AGN27" s="32"/>
      <c r="AGO27" s="32"/>
      <c r="AGP27" s="32"/>
      <c r="AGQ27" s="32"/>
      <c r="AGR27" s="32"/>
      <c r="AGS27" s="32"/>
      <c r="AGT27" s="32"/>
      <c r="AGU27" s="32"/>
      <c r="AGV27" s="32"/>
      <c r="AGW27" s="32"/>
      <c r="AGX27" s="32"/>
      <c r="AGY27" s="32"/>
      <c r="AGZ27" s="32"/>
      <c r="AHA27" s="32"/>
      <c r="AHB27" s="32"/>
      <c r="AHC27" s="32"/>
      <c r="AHD27" s="32"/>
      <c r="AHE27" s="32"/>
      <c r="AHF27" s="32"/>
      <c r="AHG27" s="32"/>
      <c r="AHH27" s="32"/>
      <c r="AHI27" s="32"/>
      <c r="AHJ27" s="32"/>
      <c r="AHK27" s="32"/>
      <c r="AHL27" s="32"/>
      <c r="AHM27" s="32"/>
      <c r="AHN27" s="32"/>
      <c r="AHO27" s="32"/>
      <c r="AHP27" s="32"/>
      <c r="AHQ27" s="32"/>
      <c r="AHR27" s="32"/>
      <c r="AHS27" s="32"/>
      <c r="AHT27" s="32"/>
      <c r="AHU27" s="32"/>
      <c r="AHV27" s="32"/>
      <c r="AHW27" s="32"/>
      <c r="AHX27" s="32"/>
      <c r="AHY27" s="32"/>
      <c r="AHZ27" s="32"/>
      <c r="AIA27" s="32"/>
      <c r="AIB27" s="32"/>
      <c r="AIC27" s="32"/>
      <c r="AID27" s="32"/>
      <c r="AIE27" s="32"/>
      <c r="AIF27" s="32"/>
      <c r="AIG27" s="32"/>
      <c r="AIH27" s="32"/>
      <c r="AII27" s="32"/>
      <c r="AIJ27" s="32"/>
      <c r="AIK27" s="32"/>
      <c r="AIL27" s="32"/>
      <c r="AIM27" s="32"/>
      <c r="AIN27" s="32"/>
      <c r="AIO27" s="32"/>
      <c r="AIP27" s="32"/>
      <c r="AIQ27" s="32"/>
      <c r="AIR27" s="32"/>
      <c r="AIS27" s="32"/>
      <c r="AIT27" s="32"/>
      <c r="AIU27" s="32"/>
      <c r="AIV27" s="32"/>
      <c r="AIW27" s="32"/>
      <c r="AIX27" s="32"/>
      <c r="AIY27" s="32"/>
      <c r="AIZ27" s="32"/>
      <c r="AJA27" s="32"/>
      <c r="AJB27" s="32"/>
      <c r="AJC27" s="32"/>
      <c r="AJD27" s="32"/>
      <c r="AJE27" s="32"/>
      <c r="AJF27" s="32"/>
      <c r="AJG27" s="32"/>
      <c r="AJH27" s="32"/>
      <c r="AJI27" s="32"/>
      <c r="AJJ27" s="32"/>
      <c r="AJK27" s="32"/>
      <c r="AJL27" s="32"/>
      <c r="AJM27" s="32"/>
      <c r="AJN27" s="32"/>
      <c r="AJO27" s="32"/>
      <c r="AJP27" s="32"/>
      <c r="AJQ27" s="32"/>
      <c r="AJR27" s="32"/>
      <c r="AJS27" s="32"/>
      <c r="AJT27" s="32"/>
      <c r="AJU27" s="32"/>
      <c r="AJV27" s="32"/>
      <c r="AJW27" s="32"/>
      <c r="AJX27" s="32"/>
      <c r="AJY27" s="32"/>
      <c r="AJZ27" s="32"/>
      <c r="AKA27" s="32"/>
      <c r="AKB27" s="32"/>
      <c r="AKC27" s="32"/>
      <c r="AKD27" s="32"/>
      <c r="AKE27" s="32"/>
      <c r="AKF27" s="32"/>
      <c r="AKG27" s="32"/>
      <c r="AKH27" s="32"/>
      <c r="AKI27" s="32"/>
      <c r="AKJ27" s="32"/>
      <c r="AKK27" s="32"/>
      <c r="AKL27" s="32"/>
      <c r="AKM27" s="32"/>
      <c r="AKN27" s="32"/>
      <c r="AKO27" s="32"/>
      <c r="AKP27" s="32"/>
      <c r="AKQ27" s="32"/>
      <c r="AKR27" s="32"/>
      <c r="AKS27" s="32"/>
      <c r="AKT27" s="32"/>
      <c r="AKU27" s="32"/>
      <c r="AKV27" s="32"/>
      <c r="AKW27" s="32"/>
      <c r="AKX27" s="32"/>
      <c r="AKY27" s="32"/>
      <c r="AKZ27" s="32"/>
      <c r="ALA27" s="32"/>
      <c r="ALB27" s="32"/>
      <c r="ALC27" s="32"/>
      <c r="ALD27" s="32"/>
      <c r="ALE27" s="32"/>
      <c r="ALF27" s="32"/>
      <c r="ALG27" s="32"/>
      <c r="ALH27" s="32"/>
      <c r="ALI27" s="32"/>
      <c r="ALJ27" s="32"/>
      <c r="ALK27" s="32"/>
      <c r="ALL27" s="32"/>
      <c r="ALM27" s="32"/>
      <c r="ALN27" s="32"/>
      <c r="ALO27" s="32"/>
      <c r="ALP27" s="32"/>
      <c r="ALQ27" s="32"/>
      <c r="ALR27" s="32"/>
      <c r="ALS27" s="32"/>
      <c r="ALT27" s="32"/>
      <c r="ALU27" s="32"/>
      <c r="ALV27" s="32"/>
      <c r="ALW27" s="32"/>
      <c r="ALX27" s="32"/>
      <c r="ALY27" s="32"/>
      <c r="ALZ27" s="32"/>
      <c r="AMA27" s="32"/>
      <c r="AMB27" s="32"/>
      <c r="AMC27" s="32"/>
      <c r="AMD27" s="32"/>
      <c r="AME27" s="32"/>
      <c r="AMF27" s="32"/>
      <c r="AMG27" s="32"/>
      <c r="AMH27" s="32"/>
    </row>
    <row r="28" spans="1:1024" ht="14.25" customHeight="1" x14ac:dyDescent="0.25"/>
    <row r="29" spans="1:1024" x14ac:dyDescent="0.25">
      <c r="A29" s="66" t="s">
        <v>45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</row>
    <row r="30" spans="1:1024" ht="144.75" customHeight="1" x14ac:dyDescent="0.25">
      <c r="A30" s="4" t="s">
        <v>0</v>
      </c>
      <c r="B30" s="4" t="s">
        <v>7</v>
      </c>
      <c r="C30" s="4" t="s">
        <v>18</v>
      </c>
      <c r="D30" s="53" t="s">
        <v>9</v>
      </c>
      <c r="E30" s="54"/>
      <c r="F30" s="54"/>
      <c r="G30" s="55"/>
      <c r="H30" s="63" t="s">
        <v>20</v>
      </c>
      <c r="I30" s="63"/>
      <c r="J30" s="63" t="s">
        <v>21</v>
      </c>
      <c r="K30" s="63"/>
      <c r="L30" s="4" t="s">
        <v>22</v>
      </c>
      <c r="M30" s="20" t="s">
        <v>43</v>
      </c>
      <c r="N30" s="4" t="s">
        <v>23</v>
      </c>
    </row>
    <row r="31" spans="1:1024" ht="46.5" customHeight="1" x14ac:dyDescent="0.25">
      <c r="A31" s="24">
        <f>A18</f>
        <v>1</v>
      </c>
      <c r="B31" s="24" t="str">
        <f>B18</f>
        <v>СЕВОФЛУРАН</v>
      </c>
      <c r="C31" s="24" t="str">
        <f>C18</f>
        <v>Жидкость для ингаляций; дозировка:~, 250 мл*</v>
      </c>
      <c r="D31" s="56" t="str">
        <f>D18</f>
        <v>см[3*];^мл</v>
      </c>
      <c r="E31" s="57"/>
      <c r="F31" s="57"/>
      <c r="G31" s="58"/>
      <c r="H31" s="65">
        <f>M13</f>
        <v>18.117080000000001</v>
      </c>
      <c r="I31" s="65"/>
      <c r="J31" s="64">
        <f>M27</f>
        <v>18.605590331125825</v>
      </c>
      <c r="K31" s="64"/>
      <c r="L31" s="40">
        <f>M18</f>
        <v>19.677919999999997</v>
      </c>
      <c r="M31" s="41"/>
      <c r="N31" s="45">
        <f>H31</f>
        <v>18.117080000000001</v>
      </c>
    </row>
    <row r="32" spans="1:1024" x14ac:dyDescent="0.25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</row>
    <row r="33" spans="1:1024" ht="45" customHeight="1" x14ac:dyDescent="0.25">
      <c r="A33" s="106" t="s">
        <v>41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</row>
    <row r="34" spans="1:1024" x14ac:dyDescent="0.25">
      <c r="A34" s="5"/>
      <c r="B34" s="6" t="s">
        <v>24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024" x14ac:dyDescent="0.25">
      <c r="A35" s="5"/>
      <c r="B35" s="7" t="s">
        <v>25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024" ht="90" customHeight="1" x14ac:dyDescent="0.25">
      <c r="A36" s="107" t="s">
        <v>26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</row>
    <row r="37" spans="1:1024" ht="60.75" customHeight="1" x14ac:dyDescent="0.25">
      <c r="A37" s="4" t="s">
        <v>0</v>
      </c>
      <c r="B37" s="4" t="s">
        <v>7</v>
      </c>
      <c r="C37" s="4" t="s">
        <v>27</v>
      </c>
      <c r="D37" s="63" t="s">
        <v>9</v>
      </c>
      <c r="E37" s="63"/>
      <c r="F37" s="63"/>
      <c r="G37" s="63"/>
      <c r="H37" s="11" t="s">
        <v>31</v>
      </c>
      <c r="I37" s="63" t="s">
        <v>28</v>
      </c>
      <c r="J37" s="63"/>
      <c r="K37" s="63" t="s">
        <v>29</v>
      </c>
      <c r="L37" s="63"/>
      <c r="M37" s="63" t="s">
        <v>30</v>
      </c>
      <c r="N37" s="63"/>
      <c r="O37" s="13" t="s">
        <v>19</v>
      </c>
      <c r="AMJ37"/>
    </row>
    <row r="38" spans="1:1024" ht="45.75" customHeight="1" x14ac:dyDescent="0.25">
      <c r="A38" s="24">
        <f>A18</f>
        <v>1</v>
      </c>
      <c r="B38" s="24" t="str">
        <f>B18</f>
        <v>СЕВОФЛУРАН</v>
      </c>
      <c r="C38" s="24" t="str">
        <f>C18</f>
        <v>Жидкость для ингаляций; дозировка:~, 250 мл*</v>
      </c>
      <c r="D38" s="56" t="str">
        <f>D18</f>
        <v>см[3*];^мл</v>
      </c>
      <c r="E38" s="57"/>
      <c r="F38" s="57"/>
      <c r="G38" s="58"/>
      <c r="H38" s="24">
        <f>R18</f>
        <v>25000</v>
      </c>
      <c r="I38" s="109">
        <f>N31</f>
        <v>18.117080000000001</v>
      </c>
      <c r="J38" s="110"/>
      <c r="K38" s="56">
        <v>21.92</v>
      </c>
      <c r="L38" s="58"/>
      <c r="M38" s="108">
        <f t="shared" ref="M38" si="6">K38*H38</f>
        <v>548000</v>
      </c>
      <c r="N38" s="108"/>
      <c r="O38" s="24">
        <f>Q18</f>
        <v>10</v>
      </c>
      <c r="AMJ38"/>
    </row>
    <row r="39" spans="1:1024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103">
        <f>SUM(M38)</f>
        <v>548000</v>
      </c>
      <c r="N39" s="103"/>
      <c r="T39" s="21"/>
    </row>
    <row r="40" spans="1:1024" ht="26.25" customHeight="1" x14ac:dyDescent="0.25">
      <c r="A40" s="16"/>
      <c r="B40" s="104" t="s">
        <v>86</v>
      </c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</row>
    <row r="41" spans="1:1024" ht="14.25" customHeight="1" x14ac:dyDescent="0.25">
      <c r="A41" s="19"/>
      <c r="B41" s="73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</row>
    <row r="42" spans="1:1024" ht="15" customHeight="1" x14ac:dyDescent="0.25">
      <c r="B42" s="73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</row>
    <row r="43" spans="1:1024" x14ac:dyDescent="0.25">
      <c r="B43" s="1" t="s">
        <v>44</v>
      </c>
      <c r="C43" s="10"/>
      <c r="P43" s="8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1:1024" x14ac:dyDescent="0.25">
      <c r="P44" s="8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1:1024" ht="26.25" customHeight="1" x14ac:dyDescent="0.25">
      <c r="C45" s="10"/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1:1024" x14ac:dyDescent="0.25"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1:1024" x14ac:dyDescent="0.25"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1:1024" x14ac:dyDescent="0.25"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6:36" x14ac:dyDescent="0.25"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6:36" x14ac:dyDescent="0.25"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16:36" x14ac:dyDescent="0.25">
      <c r="P51" s="8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16:36" ht="27" customHeight="1" x14ac:dyDescent="0.25">
      <c r="P52" s="8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</row>
    <row r="53" spans="16:36" x14ac:dyDescent="0.25">
      <c r="P53" s="8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  <row r="54" spans="16:36" x14ac:dyDescent="0.25">
      <c r="P54" s="8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</row>
    <row r="55" spans="16:36" x14ac:dyDescent="0.25">
      <c r="P55" s="8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</row>
    <row r="56" spans="16:36" ht="27" customHeight="1" x14ac:dyDescent="0.25">
      <c r="P56" s="8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</row>
    <row r="57" spans="16:36" ht="26.25" customHeight="1" x14ac:dyDescent="0.25">
      <c r="P57" s="8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</row>
    <row r="58" spans="16:36" ht="23.25" customHeight="1" x14ac:dyDescent="0.25">
      <c r="P58" s="8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16:36" x14ac:dyDescent="0.25">
      <c r="P59" s="8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  <row r="60" spans="16:36" x14ac:dyDescent="0.25">
      <c r="P60" s="8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</row>
  </sheetData>
  <mergeCells count="117">
    <mergeCell ref="B42:O42"/>
    <mergeCell ref="M39:N39"/>
    <mergeCell ref="B40:O40"/>
    <mergeCell ref="K37:L37"/>
    <mergeCell ref="A32:N32"/>
    <mergeCell ref="A33:N33"/>
    <mergeCell ref="A36:N36"/>
    <mergeCell ref="M37:N37"/>
    <mergeCell ref="I37:J37"/>
    <mergeCell ref="B41:O41"/>
    <mergeCell ref="D38:G38"/>
    <mergeCell ref="D37:G37"/>
    <mergeCell ref="M38:N38"/>
    <mergeCell ref="K38:L38"/>
    <mergeCell ref="I38:J38"/>
    <mergeCell ref="R16:R17"/>
    <mergeCell ref="P16:P17"/>
    <mergeCell ref="O16:O17"/>
    <mergeCell ref="G16:H16"/>
    <mergeCell ref="D16:D17"/>
    <mergeCell ref="E16:E17"/>
    <mergeCell ref="F16:F17"/>
    <mergeCell ref="Q16:Q17"/>
    <mergeCell ref="A14:N15"/>
    <mergeCell ref="B16:B17"/>
    <mergeCell ref="C16:C17"/>
    <mergeCell ref="M16:N17"/>
    <mergeCell ref="A16:A17"/>
    <mergeCell ref="K16:L16"/>
    <mergeCell ref="I16:J16"/>
    <mergeCell ref="A1:O1"/>
    <mergeCell ref="A2:O2"/>
    <mergeCell ref="B3:C3"/>
    <mergeCell ref="D3:H3"/>
    <mergeCell ref="I3:J3"/>
    <mergeCell ref="K3:L3"/>
    <mergeCell ref="M3:N3"/>
    <mergeCell ref="K12:L12"/>
    <mergeCell ref="K13:L13"/>
    <mergeCell ref="A4:A13"/>
    <mergeCell ref="K8:L8"/>
    <mergeCell ref="D5:H5"/>
    <mergeCell ref="D6:H6"/>
    <mergeCell ref="K5:L5"/>
    <mergeCell ref="K6:L6"/>
    <mergeCell ref="M4:N4"/>
    <mergeCell ref="M5:N5"/>
    <mergeCell ref="A20:N22"/>
    <mergeCell ref="A19:O19"/>
    <mergeCell ref="D23:G23"/>
    <mergeCell ref="J23:K23"/>
    <mergeCell ref="M23:N23"/>
    <mergeCell ref="D26:G26"/>
    <mergeCell ref="D27:G27"/>
    <mergeCell ref="J24:K24"/>
    <mergeCell ref="M24:N24"/>
    <mergeCell ref="D25:G25"/>
    <mergeCell ref="J25:K25"/>
    <mergeCell ref="M25:N25"/>
    <mergeCell ref="B24:B27"/>
    <mergeCell ref="A24:A27"/>
    <mergeCell ref="C24:C27"/>
    <mergeCell ref="D24:G24"/>
    <mergeCell ref="H24:H27"/>
    <mergeCell ref="M18:N18"/>
    <mergeCell ref="J26:K26"/>
    <mergeCell ref="J27:K27"/>
    <mergeCell ref="M26:N26"/>
    <mergeCell ref="M27:N27"/>
    <mergeCell ref="B8:C8"/>
    <mergeCell ref="D7:H7"/>
    <mergeCell ref="B4:C4"/>
    <mergeCell ref="B5:C5"/>
    <mergeCell ref="B6:C6"/>
    <mergeCell ref="M9:N9"/>
    <mergeCell ref="M10:N10"/>
    <mergeCell ref="M12:N12"/>
    <mergeCell ref="M13:N13"/>
    <mergeCell ref="B10:C10"/>
    <mergeCell ref="D10:H10"/>
    <mergeCell ref="D12:H12"/>
    <mergeCell ref="D9:H9"/>
    <mergeCell ref="B9:C9"/>
    <mergeCell ref="B12:C12"/>
    <mergeCell ref="B13:C13"/>
    <mergeCell ref="K9:L9"/>
    <mergeCell ref="K10:L10"/>
    <mergeCell ref="I13:J13"/>
    <mergeCell ref="I10:J10"/>
    <mergeCell ref="I12:J12"/>
    <mergeCell ref="K7:L7"/>
    <mergeCell ref="I7:J7"/>
    <mergeCell ref="I9:J9"/>
    <mergeCell ref="D8:H8"/>
    <mergeCell ref="I8:J8"/>
    <mergeCell ref="M6:N6"/>
    <mergeCell ref="M7:N7"/>
    <mergeCell ref="D30:G30"/>
    <mergeCell ref="D31:G31"/>
    <mergeCell ref="I5:J5"/>
    <mergeCell ref="I6:J6"/>
    <mergeCell ref="I4:J4"/>
    <mergeCell ref="D4:H4"/>
    <mergeCell ref="K4:L4"/>
    <mergeCell ref="D13:H13"/>
    <mergeCell ref="J30:K30"/>
    <mergeCell ref="J31:K31"/>
    <mergeCell ref="H31:I31"/>
    <mergeCell ref="H30:I30"/>
    <mergeCell ref="A29:N29"/>
    <mergeCell ref="B11:C11"/>
    <mergeCell ref="D11:H11"/>
    <mergeCell ref="I11:J11"/>
    <mergeCell ref="K11:L11"/>
    <mergeCell ref="M11:N11"/>
    <mergeCell ref="M8:N8"/>
    <mergeCell ref="B7:C7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2025-03-19T09:09:50Z</cp:lastPrinted>
  <dcterms:created xsi:type="dcterms:W3CDTF">2006-09-16T00:00:00Z</dcterms:created>
  <dcterms:modified xsi:type="dcterms:W3CDTF">2026-06-19T11:51:16Z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