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Y:\2026\ЗАКУПКИ 2026\ВВ Дубровский\ЕД ПОСТАВЩИК\Шкаф сейф для лекарств\"/>
    </mc:Choice>
  </mc:AlternateContent>
  <xr:revisionPtr revIDLastSave="0" documentId="8_{6854AB86-78BB-4611-83D1-8B8563B7E5C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Расчет НМЦК" sheetId="1" r:id="rId1"/>
  </sheets>
  <definedNames>
    <definedName name="_GoBack" localSheetId="0">'Расчет НМЦК'!#REF!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17" i="1" l="1"/>
  <c r="N17" i="1" s="1"/>
  <c r="O17" i="1" s="1"/>
  <c r="O18" i="1" l="1"/>
</calcChain>
</file>

<file path=xl/sharedStrings.xml><?xml version="1.0" encoding="utf-8"?>
<sst xmlns="http://schemas.openxmlformats.org/spreadsheetml/2006/main" count="31" uniqueCount="29">
  <si>
    <t>УТВЕРЖДАЮ</t>
  </si>
  <si>
    <t>«Детская городская поликлиника №49 Пушкинского района»</t>
  </si>
  <si>
    <t>Расчет начальной (максимальной) цены контракта</t>
  </si>
  <si>
    <t>№ п/п</t>
  </si>
  <si>
    <t>Наименование предмета закупки</t>
  </si>
  <si>
    <t>Ед. изм.</t>
  </si>
  <si>
    <t>Кол-во</t>
  </si>
  <si>
    <t xml:space="preserve">Цена за ед., руб. 
</t>
  </si>
  <si>
    <t xml:space="preserve">Минимальная цена за ед., руб. </t>
  </si>
  <si>
    <t xml:space="preserve">Цена из реестра товаров руб. </t>
  </si>
  <si>
    <t xml:space="preserve">Цена из реестра контрактов руб. 
</t>
  </si>
  <si>
    <t xml:space="preserve">Цена из распоряж КГЗ №100-р руб. </t>
  </si>
  <si>
    <t>Итого по позиции,руб.</t>
  </si>
  <si>
    <t>-</t>
  </si>
  <si>
    <t>Итого: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</si>
  <si>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</si>
  <si>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Наименьшая цена за ед. из столбцов             с 5-11              руб.</t>
  </si>
  <si>
    <t xml:space="preserve">ИО Главного врача СПб ГБУЗ </t>
  </si>
  <si>
    <t>КТРУ/ОКПД</t>
  </si>
  <si>
    <t>шт.</t>
  </si>
  <si>
    <t>«____»___________ 2026 г.</t>
  </si>
  <si>
    <t>Расчет составил: специалист по закупкам                                                                    Пономарева О.С.</t>
  </si>
  <si>
    <t>________________ Н.А. Поздеева</t>
  </si>
  <si>
    <t>32.50.30.110-00000017</t>
  </si>
  <si>
    <t xml:space="preserve">Шкаф для хранения лекарственных средств </t>
  </si>
  <si>
    <t>Коммерческое предложение №1 от 08.06.2026 вх.№121/26</t>
  </si>
  <si>
    <t>Коммерческое предложение №2 от 08.06.2026 вх.№122/26</t>
  </si>
  <si>
    <t>Коммерческое предложение №3 от 08.06.2026 вх.№123/26</t>
  </si>
  <si>
    <t>на поставку шкафов для хранения лекарственных средств для оснащения вновь вводимого объекта СПБ ГБУЗ ДГП № 49 по адресу: Санкт-Петербург, г. Пушкин, Камероновская ул. д.11, стр. 1 в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</si>
</sst>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dd/mm/yyyy"/>
  </numFmts>
  <fonts count="18" x14ac:knownFonts="1">
    <font>
      <sz val="11"/>
      <color rgb="FF000000"/>
      <name val="Calibri"/>
      <family val="2"/>
      <charset val="1"/>
    </font>
    <font>
      <b/>
      <sz val="11"/>
      <color rgb="FFFF0000"/>
      <name val="Calibri"/>
      <family val="2"/>
      <charset val="1"/>
    </font>
    <font>
      <sz val="12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sz val="10"/>
      <name val="Times New Roman"/>
      <family val="1"/>
      <charset val="1"/>
    </font>
    <font>
      <sz val="10"/>
      <name val="Times New Roman"/>
      <family val="1"/>
      <charset val="204"/>
    </font>
    <font>
      <sz val="11"/>
      <name val="Calibri"/>
      <family val="2"/>
      <charset val="1"/>
    </font>
    <font>
      <sz val="9"/>
      <name val="Times New Roman"/>
      <family val="1"/>
      <charset val="1"/>
    </font>
    <font>
      <sz val="9"/>
      <color rgb="FF000000"/>
      <name val="Times New Roman"/>
      <family val="1"/>
      <charset val="1"/>
    </font>
    <font>
      <sz val="11"/>
      <color rgb="FF000000"/>
      <name val="Calibri"/>
      <family val="2"/>
      <charset val="1"/>
    </font>
    <font>
      <i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1" fillId="0" borderId="0"/>
    <xf numFmtId="0" fontId="11" fillId="0" borderId="0"/>
  </cellStyleXfs>
  <cellXfs count="35">
    <xf numFmtId="0" fontId="0" fillId="0" borderId="0" xfId="0"/>
    <xf numFmtId="0" fontId="11" fillId="0" borderId="0" xfId="1"/>
    <xf numFmtId="0" fontId="1" fillId="0" borderId="0" xfId="1" applyFont="1"/>
    <xf numFmtId="0" fontId="2" fillId="0" borderId="0" xfId="1" applyFont="1"/>
    <xf numFmtId="0" fontId="3" fillId="0" borderId="0" xfId="1" applyFont="1" applyAlignment="1">
      <alignment horizontal="left" vertical="center" wrapText="1"/>
    </xf>
    <xf numFmtId="0" fontId="4" fillId="0" borderId="0" xfId="1" applyFont="1"/>
    <xf numFmtId="0" fontId="3" fillId="0" borderId="0" xfId="1" applyFont="1"/>
    <xf numFmtId="0" fontId="8" fillId="0" borderId="0" xfId="1" applyFont="1"/>
    <xf numFmtId="0" fontId="8" fillId="0" borderId="0" xfId="1" applyFont="1" applyAlignment="1">
      <alignment horizontal="left"/>
    </xf>
    <xf numFmtId="0" fontId="11" fillId="0" borderId="0" xfId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shrinkToFit="1"/>
    </xf>
    <xf numFmtId="4" fontId="9" fillId="0" borderId="1" xfId="1" applyNumberFormat="1" applyFont="1" applyBorder="1" applyAlignment="1">
      <alignment horizontal="center" vertical="center" wrapText="1"/>
    </xf>
    <xf numFmtId="164" fontId="13" fillId="0" borderId="0" xfId="0" applyNumberFormat="1" applyFont="1" applyAlignment="1">
      <alignment horizontal="left" vertical="center"/>
    </xf>
    <xf numFmtId="0" fontId="13" fillId="0" borderId="0" xfId="0" applyFont="1"/>
    <xf numFmtId="0" fontId="16" fillId="0" borderId="1" xfId="0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4" fontId="15" fillId="0" borderId="1" xfId="1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4" fillId="0" borderId="1" xfId="1" applyFont="1" applyBorder="1" applyAlignment="1">
      <alignment horizontal="right" vertical="center" wrapText="1"/>
    </xf>
    <xf numFmtId="0" fontId="9" fillId="0" borderId="2" xfId="1" applyFont="1" applyBorder="1" applyAlignment="1">
      <alignment horizontal="center" vertical="top" wrapText="1"/>
    </xf>
    <xf numFmtId="0" fontId="9" fillId="0" borderId="4" xfId="1" applyFont="1" applyBorder="1" applyAlignment="1">
      <alignment horizontal="center" vertical="top" wrapText="1"/>
    </xf>
    <xf numFmtId="0" fontId="3" fillId="0" borderId="0" xfId="1" applyFont="1" applyAlignment="1">
      <alignment horizontal="left" vertical="center" wrapText="1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vertical="center" wrapText="1"/>
    </xf>
    <xf numFmtId="0" fontId="5" fillId="0" borderId="1" xfId="1" applyFont="1" applyBorder="1" applyAlignment="1">
      <alignment horizontal="center" vertical="top" wrapText="1"/>
    </xf>
    <xf numFmtId="0" fontId="5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top" wrapText="1"/>
    </xf>
    <xf numFmtId="0" fontId="6" fillId="0" borderId="1" xfId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12" fillId="0" borderId="0" xfId="0" applyFont="1" applyAlignment="1">
      <alignment horizontal="left" vertical="top" wrapText="1"/>
    </xf>
  </cellXfs>
  <cellStyles count="3">
    <cellStyle name="Обычный" xfId="0" builtinId="0"/>
    <cellStyle name="Обычный 2" xfId="1" xr:uid="{00000000-0005-0000-0000-000001000000}"/>
    <cellStyle name="Обычный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O23"/>
  <sheetViews>
    <sheetView tabSelected="1" zoomScale="90" zoomScaleNormal="90" zoomScalePageLayoutView="60" workbookViewId="0">
      <selection activeCell="J17" sqref="J17"/>
    </sheetView>
  </sheetViews>
  <sheetFormatPr defaultColWidth="9.33203125" defaultRowHeight="14.4" x14ac:dyDescent="0.3"/>
  <cols>
    <col min="1" max="1" width="1.88671875" style="1" customWidth="1"/>
    <col min="2" max="2" width="4.109375" style="1" customWidth="1"/>
    <col min="3" max="3" width="37.5546875" style="1" customWidth="1"/>
    <col min="4" max="4" width="20.33203125" style="1" customWidth="1"/>
    <col min="5" max="5" width="8.44140625" style="1" customWidth="1"/>
    <col min="6" max="6" width="6.5546875" style="1" customWidth="1"/>
    <col min="7" max="7" width="14.33203125" style="1" customWidth="1"/>
    <col min="8" max="8" width="14.5546875" style="1" customWidth="1"/>
    <col min="9" max="9" width="14.88671875" style="1" customWidth="1"/>
    <col min="10" max="10" width="13.109375" style="1" customWidth="1"/>
    <col min="11" max="11" width="11.109375" style="1" customWidth="1"/>
    <col min="12" max="12" width="10.88671875" style="1" customWidth="1"/>
    <col min="13" max="13" width="12.6640625" style="1" customWidth="1"/>
    <col min="14" max="14" width="10.88671875" style="1" customWidth="1"/>
    <col min="15" max="15" width="15.6640625" style="1" customWidth="1"/>
    <col min="16" max="16" width="1.44140625" style="1" customWidth="1"/>
    <col min="17" max="17" width="9.109375" style="1" hidden="1" customWidth="1"/>
    <col min="18" max="18" width="6.44140625" style="1" hidden="1" customWidth="1"/>
    <col min="19" max="22" width="9.109375" style="1" hidden="1" customWidth="1"/>
    <col min="23" max="23" width="12.44140625" style="1" hidden="1" customWidth="1"/>
    <col min="24" max="67" width="9.109375" style="1" customWidth="1"/>
  </cols>
  <sheetData>
    <row r="1" spans="2:23" ht="15.6" x14ac:dyDescent="0.3">
      <c r="C1" s="2"/>
      <c r="D1" s="2"/>
      <c r="J1" s="3"/>
    </row>
    <row r="2" spans="2:23" ht="6.75" customHeight="1" x14ac:dyDescent="0.3"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4"/>
      <c r="N2" s="4"/>
    </row>
    <row r="3" spans="2:23" x14ac:dyDescent="0.3">
      <c r="B3" s="4"/>
      <c r="C3" s="5"/>
      <c r="D3" s="5"/>
      <c r="F3" s="4"/>
      <c r="G3" s="4"/>
      <c r="H3" s="4"/>
      <c r="I3" s="4"/>
      <c r="J3" s="5" t="s">
        <v>0</v>
      </c>
    </row>
    <row r="4" spans="2:23" x14ac:dyDescent="0.3">
      <c r="B4" s="4"/>
      <c r="C4" s="6"/>
      <c r="D4" s="6"/>
      <c r="F4" s="4"/>
      <c r="G4" s="4"/>
      <c r="H4" s="4"/>
      <c r="I4" s="4"/>
      <c r="J4" s="6" t="s">
        <v>17</v>
      </c>
    </row>
    <row r="5" spans="2:23" x14ac:dyDescent="0.3">
      <c r="B5" s="4"/>
      <c r="C5" s="6"/>
      <c r="D5" s="6"/>
      <c r="F5" s="4"/>
      <c r="G5" s="4"/>
      <c r="H5" s="4"/>
      <c r="I5" s="4"/>
      <c r="J5" s="6" t="s">
        <v>1</v>
      </c>
    </row>
    <row r="6" spans="2:23" x14ac:dyDescent="0.3">
      <c r="B6" s="4"/>
      <c r="C6" s="6"/>
      <c r="D6" s="6"/>
      <c r="F6" s="4"/>
      <c r="G6" s="4"/>
      <c r="H6" s="4"/>
      <c r="I6" s="4"/>
      <c r="J6" s="6"/>
    </row>
    <row r="7" spans="2:23" x14ac:dyDescent="0.3">
      <c r="B7" s="4"/>
      <c r="C7" s="6"/>
      <c r="D7" s="6"/>
      <c r="F7" s="4"/>
      <c r="G7" s="4"/>
      <c r="H7" s="4"/>
      <c r="I7" s="4"/>
      <c r="J7" s="6" t="s">
        <v>22</v>
      </c>
    </row>
    <row r="8" spans="2:23" x14ac:dyDescent="0.3">
      <c r="B8" s="4"/>
      <c r="C8" s="6"/>
      <c r="D8" s="6"/>
      <c r="F8" s="4"/>
      <c r="G8" s="4"/>
      <c r="H8" s="4"/>
      <c r="I8" s="4"/>
      <c r="J8" s="6" t="s">
        <v>20</v>
      </c>
    </row>
    <row r="9" spans="2:23" x14ac:dyDescent="0.3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</row>
    <row r="10" spans="2:23" x14ac:dyDescent="0.3">
      <c r="B10" s="24" t="s">
        <v>2</v>
      </c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</row>
    <row r="11" spans="2:23" ht="36.6" customHeight="1" x14ac:dyDescent="0.3">
      <c r="B11" s="25" t="s">
        <v>28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</row>
    <row r="12" spans="2:23" ht="19.2" customHeight="1" x14ac:dyDescent="0.3"/>
    <row r="13" spans="2:23" ht="15" customHeight="1" x14ac:dyDescent="0.3">
      <c r="B13" s="26" t="s">
        <v>3</v>
      </c>
      <c r="C13" s="27" t="s">
        <v>4</v>
      </c>
      <c r="D13" s="31" t="s">
        <v>18</v>
      </c>
      <c r="E13" s="27" t="s">
        <v>5</v>
      </c>
      <c r="F13" s="27" t="s">
        <v>6</v>
      </c>
      <c r="G13" s="28" t="s">
        <v>7</v>
      </c>
      <c r="H13" s="28"/>
      <c r="I13" s="28"/>
      <c r="J13" s="29" t="s">
        <v>8</v>
      </c>
      <c r="K13" s="29" t="s">
        <v>9</v>
      </c>
      <c r="L13" s="29" t="s">
        <v>10</v>
      </c>
      <c r="M13" s="29" t="s">
        <v>11</v>
      </c>
      <c r="N13" s="30" t="s">
        <v>16</v>
      </c>
      <c r="O13" s="30" t="s">
        <v>12</v>
      </c>
      <c r="P13" s="7"/>
      <c r="Q13" s="7"/>
      <c r="R13" s="7"/>
    </row>
    <row r="14" spans="2:23" ht="9.6" customHeight="1" x14ac:dyDescent="0.3">
      <c r="B14" s="26"/>
      <c r="C14" s="27"/>
      <c r="D14" s="32"/>
      <c r="E14" s="27"/>
      <c r="F14" s="27"/>
      <c r="G14" s="28"/>
      <c r="H14" s="28"/>
      <c r="I14" s="28"/>
      <c r="J14" s="29"/>
      <c r="K14" s="29"/>
      <c r="L14" s="29"/>
      <c r="M14" s="29"/>
      <c r="N14" s="29"/>
      <c r="O14" s="29"/>
      <c r="P14" s="7"/>
      <c r="Q14" s="7"/>
      <c r="R14" s="7"/>
    </row>
    <row r="15" spans="2:23" ht="15" customHeight="1" x14ac:dyDescent="0.3">
      <c r="B15" s="26"/>
      <c r="C15" s="27"/>
      <c r="D15" s="32"/>
      <c r="E15" s="27"/>
      <c r="F15" s="27"/>
      <c r="G15" s="21" t="s">
        <v>25</v>
      </c>
      <c r="H15" s="21" t="s">
        <v>26</v>
      </c>
      <c r="I15" s="21" t="s">
        <v>27</v>
      </c>
      <c r="J15" s="29"/>
      <c r="K15" s="29"/>
      <c r="L15" s="29"/>
      <c r="M15" s="29"/>
      <c r="N15" s="29"/>
      <c r="O15" s="29"/>
      <c r="P15" s="7"/>
      <c r="Q15" s="7"/>
      <c r="R15" s="7"/>
    </row>
    <row r="16" spans="2:23" ht="45" customHeight="1" x14ac:dyDescent="0.3">
      <c r="B16" s="26"/>
      <c r="C16" s="27"/>
      <c r="D16" s="33"/>
      <c r="E16" s="27"/>
      <c r="F16" s="27"/>
      <c r="G16" s="22"/>
      <c r="H16" s="22"/>
      <c r="I16" s="22"/>
      <c r="J16" s="29"/>
      <c r="K16" s="29"/>
      <c r="L16" s="29"/>
      <c r="M16" s="29"/>
      <c r="N16" s="29"/>
      <c r="O16" s="29"/>
      <c r="P16" s="7"/>
      <c r="Q16" s="7"/>
      <c r="R16" s="8"/>
      <c r="S16" s="9"/>
    </row>
    <row r="17" spans="1:67" ht="41.25" customHeight="1" x14ac:dyDescent="0.3">
      <c r="B17" s="16">
        <v>1</v>
      </c>
      <c r="C17" s="15" t="s">
        <v>24</v>
      </c>
      <c r="D17" s="18" t="s">
        <v>23</v>
      </c>
      <c r="E17" s="10" t="s">
        <v>19</v>
      </c>
      <c r="F17" s="10">
        <v>2</v>
      </c>
      <c r="G17" s="11">
        <v>14700</v>
      </c>
      <c r="H17" s="11">
        <v>14995</v>
      </c>
      <c r="I17" s="11">
        <v>15000</v>
      </c>
      <c r="J17" s="11">
        <f>MIN(G17:I17)</f>
        <v>14700</v>
      </c>
      <c r="K17" s="12" t="s">
        <v>13</v>
      </c>
      <c r="L17" s="12" t="s">
        <v>13</v>
      </c>
      <c r="M17" s="12" t="s">
        <v>13</v>
      </c>
      <c r="N17" s="11">
        <f>MIN(J17:M17)</f>
        <v>14700</v>
      </c>
      <c r="O17" s="12">
        <f>N17*F17</f>
        <v>29400</v>
      </c>
      <c r="P17" s="7"/>
      <c r="Q17" s="7"/>
      <c r="R17" s="8"/>
      <c r="S17" s="9"/>
    </row>
    <row r="18" spans="1:67" ht="16.95" customHeight="1" x14ac:dyDescent="0.3">
      <c r="B18" s="20" t="s">
        <v>14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17">
        <f>SUM(O17:O17)</f>
        <v>29400</v>
      </c>
      <c r="P18" s="7"/>
      <c r="Q18" s="7"/>
      <c r="R18" s="8"/>
      <c r="S18" s="9"/>
    </row>
    <row r="19" spans="1:67" ht="22.2" customHeight="1" x14ac:dyDescent="0.3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</row>
    <row r="20" spans="1:67" ht="60" customHeight="1" x14ac:dyDescent="0.3">
      <c r="A20" s="34" t="s">
        <v>15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</row>
    <row r="21" spans="1:67" ht="6" customHeight="1" x14ac:dyDescent="0.3"/>
    <row r="22" spans="1:67" ht="19.2" customHeight="1" x14ac:dyDescent="0.3">
      <c r="A22" s="13" t="s">
        <v>21</v>
      </c>
      <c r="B22" s="14"/>
      <c r="C22" s="14"/>
      <c r="D22" s="14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</row>
    <row r="23" spans="1:67" x14ac:dyDescent="0.3">
      <c r="A23" s="13"/>
      <c r="B23" s="14"/>
      <c r="C23" s="14"/>
      <c r="D23" s="14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</row>
  </sheetData>
  <mergeCells count="21">
    <mergeCell ref="O13:O16"/>
    <mergeCell ref="G15:G16"/>
    <mergeCell ref="H15:H16"/>
    <mergeCell ref="A19:O19"/>
    <mergeCell ref="D13:D16"/>
    <mergeCell ref="A20:O20"/>
    <mergeCell ref="B18:N18"/>
    <mergeCell ref="I15:I16"/>
    <mergeCell ref="B2:L2"/>
    <mergeCell ref="B10:O10"/>
    <mergeCell ref="B11:W11"/>
    <mergeCell ref="B13:B16"/>
    <mergeCell ref="C13:C16"/>
    <mergeCell ref="E13:E16"/>
    <mergeCell ref="F13:F16"/>
    <mergeCell ref="G13:I14"/>
    <mergeCell ref="J13:J16"/>
    <mergeCell ref="K13:K16"/>
    <mergeCell ref="L13:L16"/>
    <mergeCell ref="M13:M16"/>
    <mergeCell ref="N13:N16"/>
  </mergeCells>
  <pageMargins left="0.23611111111111099" right="0.23611111111111099" top="0.74791666666666701" bottom="0.74791666666666701" header="0.51180555555555496" footer="0.51180555555555496"/>
  <pageSetup paperSize="9" scale="72" firstPageNumber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Пономарева Оля</dc:creator>
  <dc:description/>
  <cp:lastModifiedBy>Пользователь</cp:lastModifiedBy>
  <cp:revision>25</cp:revision>
  <cp:lastPrinted>2026-06-16T09:42:41Z</cp:lastPrinted>
  <dcterms:created xsi:type="dcterms:W3CDTF">2021-01-28T16:31:38Z</dcterms:created>
  <dcterms:modified xsi:type="dcterms:W3CDTF">2026-06-16T09:56:25Z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