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1. Захарова М.Е\ЗАКУПКИ\Полиграфия\мои документы\"/>
    </mc:Choice>
  </mc:AlternateContent>
  <bookViews>
    <workbookView xWindow="0" yWindow="0" windowWidth="28800" windowHeight="11700"/>
  </bookViews>
  <sheets>
    <sheet name="Осмотр оборудования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3" l="1"/>
  <c r="J10" i="3"/>
  <c r="K10" i="3" s="1"/>
  <c r="L10" i="3"/>
  <c r="M10" i="3" s="1"/>
  <c r="L9" i="3" l="1"/>
  <c r="M9" i="3" s="1"/>
  <c r="M11" i="3" s="1"/>
  <c r="I9" i="3"/>
  <c r="J9" i="3" s="1"/>
  <c r="K9" i="3" s="1"/>
</calcChain>
</file>

<file path=xl/sharedStrings.xml><?xml version="1.0" encoding="utf-8"?>
<sst xmlns="http://schemas.openxmlformats.org/spreadsheetml/2006/main" count="23" uniqueCount="22">
  <si>
    <t>Среднее квадратичное отклонение &lt;Q&gt;</t>
  </si>
  <si>
    <t>Расчет НМЦК*, (руб)</t>
  </si>
  <si>
    <t>3 кв</t>
  </si>
  <si>
    <t>ИТОГО</t>
  </si>
  <si>
    <t>Наименование 
 объекта закупки</t>
  </si>
  <si>
    <t>Цена за единицу изм (руб)
минимальная</t>
  </si>
  <si>
    <t>Кол-во (объем) закупаемого товара (работы, услуги)</t>
  </si>
  <si>
    <t>Заведующий Отделом по обслуживанию здания</t>
  </si>
  <si>
    <t>В соответствии со ст.34 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цен»</t>
  </si>
  <si>
    <t>шт.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</si>
  <si>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</si>
  <si>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Средняя арифметическая                                     цена за единицу, руб. </t>
  </si>
  <si>
    <t>Коэффициент вариации                                          цен &lt;V&gt;, %</t>
  </si>
  <si>
    <t>№                                п/п</t>
  </si>
  <si>
    <t>Единица измерения</t>
  </si>
  <si>
    <t xml:space="preserve"> А.В. Нестеренко</t>
  </si>
  <si>
    <t>Евробуклет А4</t>
  </si>
  <si>
    <t>Плакат А3</t>
  </si>
  <si>
    <t xml:space="preserve">Ценовое предложение №1,                                                                          вх. № 122 от 09.06.26 г. </t>
  </si>
  <si>
    <t xml:space="preserve">Ценовое предложение №2,                                                                          вх. № 123 от 09.06.26 г. </t>
  </si>
  <si>
    <t>Ценовое предложение №3,                                                                          вх. № 124 от 09.06.26 г.</t>
  </si>
  <si>
    <r>
      <rPr>
        <b/>
        <sz val="20"/>
        <color indexed="8"/>
        <rFont val="Times New Roman"/>
        <family val="1"/>
        <charset val="204"/>
      </rPr>
      <t>Обоснование и расчет начальной (максимальной) цены контракта
Метод сопоставимых рыночных цен (анализ рынка)</t>
    </r>
    <r>
      <rPr>
        <sz val="20"/>
        <color indexed="8"/>
        <rFont val="Times New Roman"/>
        <family val="1"/>
        <charset val="204"/>
      </rPr>
      <t xml:space="preserve">
Заказчиком были направлены запросы </t>
    </r>
    <r>
      <rPr>
        <u/>
        <sz val="20"/>
        <color indexed="8"/>
        <rFont val="Times New Roman"/>
        <family val="1"/>
        <charset val="204"/>
      </rPr>
      <t>от 09.06.2026 г. № 92</t>
    </r>
    <r>
      <rPr>
        <sz val="20"/>
        <color indexed="8"/>
        <rFont val="Times New Roman"/>
        <family val="1"/>
        <charset val="204"/>
      </rPr>
      <t xml:space="preserve"> 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</t>
    </r>
    <r>
      <rPr>
        <b/>
        <u/>
        <sz val="20"/>
        <color indexed="8"/>
        <rFont val="Times New Roman"/>
        <family val="1"/>
        <charset val="204"/>
      </rPr>
      <t>3</t>
    </r>
    <r>
      <rPr>
        <sz val="20"/>
        <color indexed="8"/>
        <rFont val="Times New Roman"/>
        <family val="1"/>
        <charset val="204"/>
      </rPr>
      <t xml:space="preserve"> поставщиков (подрядчиков, исполнителей) вх. № 122 от 09.06.26 г.,  вх. № 123 от 09.06.26 г., вх. № 124 от 09.09.26 г.    </t>
    </r>
    <r>
      <rPr>
        <b/>
        <u/>
        <sz val="13"/>
        <color indexed="8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</si>
</sst>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u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3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u/>
      <sz val="20"/>
      <color indexed="8"/>
      <name val="Times New Roman"/>
      <family val="1"/>
      <charset val="204"/>
    </font>
    <font>
      <b/>
      <u/>
      <sz val="20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color indexed="8"/>
      <name val="Times New Roman"/>
      <family val="1"/>
    </font>
    <font>
      <sz val="16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  <font>
      <sz val="15"/>
      <color indexed="8"/>
      <name val="Times New Roman"/>
      <family val="1"/>
      <charset val="204"/>
    </font>
    <font>
      <b/>
      <sz val="15"/>
      <color indexed="8"/>
      <name val="Times New Roman"/>
      <family val="1"/>
      <charset val="204"/>
    </font>
    <font>
      <sz val="15"/>
      <name val="Times New Roman"/>
      <family val="1"/>
      <charset val="204"/>
    </font>
    <font>
      <b/>
      <sz val="15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/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 wrapText="1"/>
    </xf>
    <xf numFmtId="4" fontId="22" fillId="2" borderId="3" xfId="0" applyNumberFormat="1" applyFont="1" applyFill="1" applyBorder="1" applyAlignment="1">
      <alignment horizontal="center" vertical="center" wrapText="1"/>
    </xf>
    <xf numFmtId="4" fontId="20" fillId="3" borderId="1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21" fillId="0" borderId="4" xfId="0" applyFont="1" applyFill="1" applyBorder="1" applyAlignment="1">
      <alignment vertical="center" wrapText="1"/>
    </xf>
    <xf numFmtId="0" fontId="21" fillId="0" borderId="5" xfId="0" applyFont="1" applyFill="1" applyBorder="1" applyAlignment="1">
      <alignment vertical="center" wrapText="1"/>
    </xf>
    <xf numFmtId="0" fontId="21" fillId="0" borderId="7" xfId="0" applyFont="1" applyFill="1" applyBorder="1" applyAlignment="1">
      <alignment vertical="center" wrapText="1"/>
    </xf>
    <xf numFmtId="4" fontId="21" fillId="0" borderId="1" xfId="0" applyNumberFormat="1" applyFont="1" applyBorder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0" fillId="0" borderId="0" xfId="0" applyAlignment="1"/>
    <xf numFmtId="0" fontId="20" fillId="0" borderId="2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0" fillId="3" borderId="2" xfId="0" applyFont="1" applyFill="1" applyBorder="1" applyAlignment="1">
      <alignment horizontal="center" vertical="center" textRotation="90" wrapText="1"/>
    </xf>
    <xf numFmtId="0" fontId="20" fillId="3" borderId="6" xfId="0" applyFont="1" applyFill="1" applyBorder="1" applyAlignment="1">
      <alignment horizontal="center" vertical="center" textRotation="90" wrapText="1"/>
    </xf>
    <xf numFmtId="0" fontId="20" fillId="3" borderId="3" xfId="0" applyFont="1" applyFill="1" applyBorder="1" applyAlignment="1">
      <alignment horizontal="center" vertical="center" textRotation="90" wrapText="1"/>
    </xf>
    <xf numFmtId="0" fontId="17" fillId="0" borderId="0" xfId="0" applyFont="1" applyAlignment="1">
      <alignment horizontal="left" vertical="top" wrapText="1"/>
    </xf>
    <xf numFmtId="0" fontId="20" fillId="2" borderId="2" xfId="0" applyFont="1" applyFill="1" applyBorder="1" applyAlignment="1">
      <alignment horizontal="center" vertical="center" textRotation="90" wrapText="1"/>
    </xf>
    <xf numFmtId="0" fontId="20" fillId="2" borderId="6" xfId="0" applyFont="1" applyFill="1" applyBorder="1" applyAlignment="1">
      <alignment horizontal="center" vertical="center" textRotation="90" wrapText="1"/>
    </xf>
    <xf numFmtId="0" fontId="20" fillId="2" borderId="3" xfId="0" applyFont="1" applyFill="1" applyBorder="1" applyAlignment="1">
      <alignment horizontal="center" vertical="center" textRotation="90" wrapText="1"/>
    </xf>
    <xf numFmtId="0" fontId="21" fillId="2" borderId="2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textRotation="90" wrapText="1"/>
    </xf>
    <xf numFmtId="0" fontId="20" fillId="3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showGridLines="0" tabSelected="1" showRuler="0" view="pageBreakPreview" topLeftCell="A10" zoomScale="110" zoomScaleNormal="55" zoomScaleSheetLayoutView="110" zoomScalePageLayoutView="85" workbookViewId="0">
      <selection activeCell="C15" sqref="C15:M15"/>
    </sheetView>
  </sheetViews>
  <sheetFormatPr defaultColWidth="9.140625" defaultRowHeight="15" x14ac:dyDescent="0.25"/>
  <cols>
    <col min="1" max="1" width="6" customWidth="1"/>
    <col min="2" max="2" width="7.42578125" style="1" customWidth="1"/>
    <col min="3" max="3" width="48" customWidth="1"/>
    <col min="4" max="4" width="11.7109375" customWidth="1"/>
    <col min="5" max="5" width="11.28515625" customWidth="1"/>
    <col min="6" max="8" width="17.7109375" customWidth="1"/>
    <col min="9" max="9" width="18.42578125" customWidth="1"/>
    <col min="10" max="10" width="16" hidden="1" customWidth="1"/>
    <col min="11" max="11" width="16.5703125" customWidth="1"/>
    <col min="12" max="12" width="15.42578125" customWidth="1"/>
    <col min="13" max="13" width="25.7109375" customWidth="1"/>
    <col min="14" max="17" width="19.28515625" hidden="1" customWidth="1"/>
    <col min="18" max="18" width="0" hidden="1" customWidth="1"/>
    <col min="19" max="20" width="13.7109375" hidden="1" customWidth="1"/>
    <col min="21" max="21" width="10.85546875" hidden="1" customWidth="1"/>
    <col min="22" max="23" width="14" bestFit="1" customWidth="1"/>
  </cols>
  <sheetData>
    <row r="1" spans="1:26" ht="47.25" customHeight="1" x14ac:dyDescent="0.25">
      <c r="A1" s="33" t="s">
        <v>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6" ht="14.25" customHeight="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26" s="1" customFormat="1" ht="17.2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2"/>
      <c r="O3" s="3"/>
      <c r="P3" s="3"/>
      <c r="Q3" s="3"/>
      <c r="R3" s="3"/>
      <c r="S3" s="3"/>
      <c r="T3" s="3"/>
      <c r="U3" s="4"/>
      <c r="V3" s="4"/>
      <c r="W3" s="4"/>
      <c r="X3" s="4"/>
      <c r="Y3" s="4"/>
      <c r="Z3" s="4"/>
    </row>
    <row r="4" spans="1:26" s="1" customFormat="1" ht="96.7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2"/>
      <c r="O4" s="3"/>
      <c r="P4" s="3"/>
      <c r="Q4" s="3"/>
      <c r="R4" s="3"/>
      <c r="S4" s="3"/>
      <c r="T4" s="3"/>
      <c r="U4" s="17"/>
      <c r="V4" s="17"/>
      <c r="W4" s="17"/>
      <c r="X4" s="17"/>
      <c r="Y4" s="17"/>
      <c r="Z4" s="17"/>
    </row>
    <row r="5" spans="1:26" s="1" customFormat="1" ht="39.75" customHeight="1" x14ac:dyDescent="0.25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5"/>
      <c r="O5" s="3"/>
      <c r="P5" s="3"/>
      <c r="Q5" s="3"/>
      <c r="R5" s="3"/>
      <c r="S5" s="3"/>
      <c r="T5" s="3"/>
      <c r="U5" s="4"/>
      <c r="V5" s="4"/>
      <c r="W5" s="4"/>
      <c r="X5" s="4"/>
      <c r="Y5" s="4"/>
      <c r="Z5" s="4"/>
    </row>
    <row r="6" spans="1:26" s="1" customFormat="1" ht="57.75" customHeight="1" x14ac:dyDescent="0.25">
      <c r="B6" s="35" t="s">
        <v>13</v>
      </c>
      <c r="C6" s="49" t="s">
        <v>4</v>
      </c>
      <c r="D6" s="46" t="s">
        <v>14</v>
      </c>
      <c r="E6" s="46" t="s">
        <v>6</v>
      </c>
      <c r="F6" s="54" t="s">
        <v>18</v>
      </c>
      <c r="G6" s="54" t="s">
        <v>19</v>
      </c>
      <c r="H6" s="54" t="s">
        <v>20</v>
      </c>
      <c r="I6" s="52" t="s">
        <v>11</v>
      </c>
      <c r="J6" s="53" t="s">
        <v>0</v>
      </c>
      <c r="K6" s="52" t="s">
        <v>12</v>
      </c>
      <c r="L6" s="52" t="s">
        <v>5</v>
      </c>
      <c r="M6" s="42" t="s">
        <v>1</v>
      </c>
      <c r="N6" s="5"/>
      <c r="O6" s="3"/>
      <c r="P6" s="3"/>
      <c r="Q6" s="3"/>
      <c r="R6" s="3"/>
      <c r="S6" s="3"/>
      <c r="T6" s="6"/>
      <c r="U6" s="7"/>
      <c r="V6" s="7"/>
      <c r="W6" s="4"/>
      <c r="X6" s="4"/>
      <c r="Y6" s="4"/>
      <c r="Z6" s="4"/>
    </row>
    <row r="7" spans="1:26" s="1" customFormat="1" ht="20.25" customHeight="1" x14ac:dyDescent="0.25">
      <c r="B7" s="36"/>
      <c r="C7" s="50"/>
      <c r="D7" s="47"/>
      <c r="E7" s="47"/>
      <c r="F7" s="54"/>
      <c r="G7" s="54"/>
      <c r="H7" s="54"/>
      <c r="I7" s="52"/>
      <c r="J7" s="53"/>
      <c r="K7" s="52"/>
      <c r="L7" s="52"/>
      <c r="M7" s="43"/>
      <c r="N7" s="8" t="s">
        <v>2</v>
      </c>
      <c r="O7" s="3"/>
      <c r="P7" s="3"/>
      <c r="Q7" s="3"/>
      <c r="R7" s="3"/>
      <c r="S7" s="3"/>
      <c r="T7" s="3"/>
      <c r="U7" s="4"/>
      <c r="V7" s="4"/>
      <c r="W7" s="4"/>
      <c r="X7" s="4"/>
      <c r="Y7" s="4"/>
      <c r="Z7" s="4"/>
    </row>
    <row r="8" spans="1:26" s="1" customFormat="1" ht="111" customHeight="1" x14ac:dyDescent="0.25">
      <c r="B8" s="37"/>
      <c r="C8" s="51"/>
      <c r="D8" s="48"/>
      <c r="E8" s="48"/>
      <c r="F8" s="54"/>
      <c r="G8" s="54"/>
      <c r="H8" s="54"/>
      <c r="I8" s="52"/>
      <c r="J8" s="53"/>
      <c r="K8" s="52"/>
      <c r="L8" s="52"/>
      <c r="M8" s="44"/>
      <c r="N8" s="8"/>
      <c r="O8" s="3"/>
      <c r="P8" s="3"/>
      <c r="Q8" s="3"/>
      <c r="R8" s="3"/>
      <c r="S8" s="3"/>
      <c r="T8" s="3"/>
      <c r="U8" s="9"/>
      <c r="V8" s="4"/>
      <c r="W8" s="4"/>
      <c r="X8" s="4"/>
      <c r="Y8" s="4"/>
      <c r="Z8" s="4"/>
    </row>
    <row r="9" spans="1:26" s="1" customFormat="1" ht="48" customHeight="1" x14ac:dyDescent="0.25">
      <c r="B9" s="22">
        <v>1</v>
      </c>
      <c r="C9" s="23" t="s">
        <v>16</v>
      </c>
      <c r="D9" s="24" t="s">
        <v>9</v>
      </c>
      <c r="E9" s="25">
        <v>10000</v>
      </c>
      <c r="F9" s="26">
        <v>6</v>
      </c>
      <c r="G9" s="26">
        <v>6</v>
      </c>
      <c r="H9" s="26">
        <v>5.8</v>
      </c>
      <c r="I9" s="27">
        <f t="shared" ref="I9" si="0">(F9+G9+H9)/3</f>
        <v>5.9333333333333336</v>
      </c>
      <c r="J9" s="27">
        <f t="shared" ref="J9" si="1">SQRT(((F9-I9)*(F9-I9)+(G9-I9)*(G9-I9)+(H9-I9)*(H9-I9)))/2</f>
        <v>8.1649658092772678E-2</v>
      </c>
      <c r="K9" s="27">
        <f t="shared" ref="K9" si="2">J9/I9*100</f>
        <v>1.3761178330242585</v>
      </c>
      <c r="L9" s="27">
        <f t="shared" ref="L9" si="3">MIN(F9:H9)</f>
        <v>5.8</v>
      </c>
      <c r="M9" s="27">
        <f t="shared" ref="M9" si="4">L9*E9</f>
        <v>58000</v>
      </c>
      <c r="N9" s="8"/>
      <c r="O9" s="3"/>
      <c r="P9" s="3"/>
      <c r="Q9" s="3"/>
      <c r="R9" s="3"/>
      <c r="S9" s="3"/>
      <c r="T9" s="3"/>
      <c r="U9" s="9"/>
      <c r="V9" s="14"/>
      <c r="W9" s="14"/>
      <c r="X9" s="14"/>
      <c r="Y9" s="14"/>
      <c r="Z9" s="14"/>
    </row>
    <row r="10" spans="1:26" s="1" customFormat="1" ht="52.5" customHeight="1" x14ac:dyDescent="0.25">
      <c r="B10" s="22">
        <v>2</v>
      </c>
      <c r="C10" s="23" t="s">
        <v>17</v>
      </c>
      <c r="D10" s="24" t="s">
        <v>9</v>
      </c>
      <c r="E10" s="25">
        <v>2000</v>
      </c>
      <c r="F10" s="26">
        <v>20</v>
      </c>
      <c r="G10" s="26">
        <v>21</v>
      </c>
      <c r="H10" s="26">
        <v>18</v>
      </c>
      <c r="I10" s="27">
        <f t="shared" ref="I10" si="5">(F10+G10+H10)/3</f>
        <v>19.666666666666668</v>
      </c>
      <c r="J10" s="27">
        <f t="shared" ref="J10" si="6">SQRT(((F10-I10)*(F10-I10)+(G10-I10)*(G10-I10)+(H10-I10)*(H10-I10)))/2</f>
        <v>1.0801234497346432</v>
      </c>
      <c r="K10" s="27">
        <f t="shared" ref="K10" si="7">J10/I10*100</f>
        <v>5.4921531342439485</v>
      </c>
      <c r="L10" s="27">
        <f t="shared" ref="L10" si="8">MIN(F10:H10)</f>
        <v>18</v>
      </c>
      <c r="M10" s="27">
        <f t="shared" ref="M10" si="9">L10*E10</f>
        <v>36000</v>
      </c>
      <c r="N10" s="8"/>
      <c r="O10" s="3"/>
      <c r="P10" s="3"/>
      <c r="Q10" s="3"/>
      <c r="R10" s="3"/>
      <c r="S10" s="3"/>
      <c r="T10" s="3"/>
      <c r="U10" s="9"/>
      <c r="V10" s="15"/>
      <c r="W10" s="15"/>
      <c r="X10" s="15"/>
      <c r="Y10" s="15"/>
      <c r="Z10" s="15"/>
    </row>
    <row r="11" spans="1:26" s="1" customFormat="1" ht="16.5" customHeight="1" x14ac:dyDescent="0.25">
      <c r="B11" s="28"/>
      <c r="C11" s="29" t="s">
        <v>3</v>
      </c>
      <c r="D11" s="30"/>
      <c r="E11" s="30"/>
      <c r="F11" s="30"/>
      <c r="G11" s="30"/>
      <c r="H11" s="30"/>
      <c r="I11" s="30"/>
      <c r="J11" s="30"/>
      <c r="K11" s="30"/>
      <c r="L11" s="31"/>
      <c r="M11" s="32">
        <f>SUM(M9:M10)</f>
        <v>94000</v>
      </c>
      <c r="N11" s="10"/>
      <c r="O11" s="11"/>
      <c r="P11" s="4"/>
      <c r="Q11" s="4"/>
      <c r="R11" s="4"/>
      <c r="S11" s="4"/>
      <c r="T11" s="4"/>
      <c r="U11" s="9"/>
      <c r="V11" s="12"/>
      <c r="W11"/>
      <c r="X11"/>
      <c r="Y11"/>
      <c r="Z11"/>
    </row>
    <row r="12" spans="1:26" s="1" customFormat="1" x14ac:dyDescent="0.2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12"/>
      <c r="W12"/>
      <c r="X12"/>
      <c r="Y12"/>
      <c r="Z12"/>
    </row>
    <row r="13" spans="1:26" s="1" customFormat="1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9"/>
      <c r="N13" s="4"/>
      <c r="O13" s="4"/>
      <c r="P13" s="4"/>
      <c r="Q13" s="4"/>
      <c r="R13" s="4"/>
      <c r="S13" s="4"/>
      <c r="T13" s="4"/>
      <c r="U13" s="4"/>
      <c r="V13" s="4"/>
      <c r="W13"/>
      <c r="X13"/>
      <c r="Y13"/>
      <c r="Z13"/>
    </row>
    <row r="14" spans="1:26" s="1" customFormat="1" x14ac:dyDescent="0.25">
      <c r="C14" s="13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"/>
      <c r="O14" s="4"/>
      <c r="P14" s="4"/>
      <c r="Q14" s="4"/>
      <c r="R14" s="4"/>
      <c r="S14" s="4"/>
      <c r="T14" s="4"/>
      <c r="U14" s="4"/>
      <c r="V14" s="4"/>
      <c r="W14"/>
      <c r="X14"/>
      <c r="Y14"/>
      <c r="Z14"/>
    </row>
    <row r="15" spans="1:26" s="1" customFormat="1" ht="60.75" customHeight="1" x14ac:dyDescent="0.25">
      <c r="B15" s="18"/>
      <c r="C15" s="38" t="s">
        <v>10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19"/>
      <c r="O15" s="19"/>
      <c r="P15" s="19"/>
      <c r="Q15" s="19"/>
      <c r="R15" s="19"/>
      <c r="S15" s="19"/>
      <c r="T15" s="19"/>
      <c r="U15" s="4"/>
      <c r="V15" s="4"/>
      <c r="W15"/>
      <c r="X15"/>
      <c r="Y15"/>
      <c r="Z15"/>
    </row>
    <row r="16" spans="1:26" s="1" customFormat="1" ht="15" customHeight="1" x14ac:dyDescent="0.25">
      <c r="B16" s="18"/>
      <c r="C16" s="45" t="s">
        <v>8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"/>
      <c r="V16" s="4"/>
      <c r="W16"/>
      <c r="X16"/>
      <c r="Y16"/>
      <c r="Z16"/>
    </row>
    <row r="17" spans="2:26" s="1" customFormat="1" ht="30.75" customHeight="1" x14ac:dyDescent="0.25">
      <c r="B17" s="18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"/>
      <c r="V17" s="4"/>
      <c r="W17" s="4"/>
      <c r="X17" s="4"/>
      <c r="Y17" s="4"/>
      <c r="Z17" s="4"/>
    </row>
    <row r="18" spans="2:26" s="1" customFormat="1" ht="21" x14ac:dyDescent="0.25">
      <c r="B18" s="18"/>
      <c r="C18" s="39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"/>
      <c r="V18" s="4"/>
      <c r="W18" s="4"/>
      <c r="X18" s="4"/>
      <c r="Y18" s="4"/>
      <c r="Z18" s="4"/>
    </row>
    <row r="19" spans="2:26" s="1" customFormat="1" ht="20.25" x14ac:dyDescent="0.25">
      <c r="B19" s="18"/>
      <c r="C19" s="56" t="s">
        <v>7</v>
      </c>
      <c r="D19" s="56"/>
      <c r="E19" s="56"/>
      <c r="F19" s="56"/>
      <c r="G19" s="56"/>
      <c r="H19" s="57" t="s">
        <v>15</v>
      </c>
      <c r="I19" s="57"/>
      <c r="J19" s="57"/>
      <c r="K19" s="57"/>
      <c r="L19" s="57"/>
      <c r="M19" s="57"/>
      <c r="N19" s="57"/>
      <c r="O19" s="20"/>
      <c r="P19" s="19"/>
      <c r="Q19" s="19"/>
      <c r="R19" s="19"/>
      <c r="S19" s="19"/>
      <c r="T19" s="19"/>
      <c r="U19" s="4"/>
      <c r="V19" s="4"/>
      <c r="W19" s="4"/>
      <c r="X19" s="4"/>
      <c r="Y19" s="4"/>
      <c r="Z19" s="4"/>
    </row>
    <row r="20" spans="2:26" s="1" customFormat="1" ht="20.25" x14ac:dyDescent="0.25">
      <c r="B20" s="18"/>
      <c r="C20" s="57"/>
      <c r="D20" s="57"/>
      <c r="E20" s="57"/>
      <c r="F20" s="20"/>
      <c r="G20" s="20"/>
      <c r="H20" s="57"/>
      <c r="I20" s="57"/>
      <c r="J20" s="57"/>
      <c r="K20" s="57"/>
      <c r="L20" s="57"/>
      <c r="M20" s="20"/>
      <c r="N20" s="20"/>
      <c r="O20" s="20"/>
      <c r="P20" s="18"/>
      <c r="Q20" s="18"/>
      <c r="R20" s="18"/>
      <c r="S20" s="18"/>
      <c r="T20" s="18"/>
    </row>
    <row r="21" spans="2:26" ht="21" x14ac:dyDescent="0.35">
      <c r="B21" s="21"/>
      <c r="C21" s="56"/>
      <c r="D21" s="56"/>
      <c r="E21" s="56"/>
      <c r="F21" s="56"/>
      <c r="G21" s="56"/>
      <c r="H21" s="57"/>
      <c r="I21" s="57"/>
      <c r="J21" s="57"/>
      <c r="K21" s="57"/>
      <c r="L21" s="57"/>
      <c r="M21" s="57"/>
      <c r="N21" s="57"/>
      <c r="O21" s="20"/>
      <c r="P21" s="21"/>
      <c r="Q21" s="21"/>
      <c r="R21" s="21"/>
      <c r="S21" s="21"/>
      <c r="T21" s="21"/>
    </row>
    <row r="22" spans="2:26" ht="15.75" x14ac:dyDescent="0.25">
      <c r="B22"/>
      <c r="C22" s="55"/>
      <c r="D22" s="55"/>
      <c r="E22" s="55"/>
      <c r="F22" s="16"/>
      <c r="G22" s="16"/>
      <c r="H22" s="55"/>
      <c r="I22" s="55"/>
      <c r="J22" s="55"/>
      <c r="K22" s="55"/>
      <c r="L22" s="55"/>
      <c r="M22" s="16"/>
      <c r="N22" s="16"/>
      <c r="O22" s="16"/>
    </row>
    <row r="23" spans="2:26" x14ac:dyDescent="0.25">
      <c r="B23"/>
    </row>
    <row r="24" spans="2:26" x14ac:dyDescent="0.25">
      <c r="B24"/>
    </row>
    <row r="25" spans="2:26" x14ac:dyDescent="0.25">
      <c r="B25"/>
    </row>
    <row r="26" spans="2:26" x14ac:dyDescent="0.25">
      <c r="B26"/>
    </row>
    <row r="27" spans="2:26" x14ac:dyDescent="0.25">
      <c r="B27"/>
    </row>
    <row r="28" spans="2:26" x14ac:dyDescent="0.25">
      <c r="B28"/>
    </row>
    <row r="29" spans="2:26" x14ac:dyDescent="0.25">
      <c r="B29"/>
    </row>
    <row r="30" spans="2:26" x14ac:dyDescent="0.25">
      <c r="B30"/>
    </row>
    <row r="31" spans="2:26" x14ac:dyDescent="0.25">
      <c r="B31"/>
    </row>
    <row r="32" spans="2:26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</sheetData>
  <mergeCells count="25">
    <mergeCell ref="H6:H8"/>
    <mergeCell ref="C22:E22"/>
    <mergeCell ref="H22:L22"/>
    <mergeCell ref="C19:G19"/>
    <mergeCell ref="H19:N19"/>
    <mergeCell ref="C20:E20"/>
    <mergeCell ref="H20:L20"/>
    <mergeCell ref="C21:G21"/>
    <mergeCell ref="H21:N21"/>
    <mergeCell ref="A1:M4"/>
    <mergeCell ref="B6:B8"/>
    <mergeCell ref="C15:M15"/>
    <mergeCell ref="C18:T18"/>
    <mergeCell ref="D14:M14"/>
    <mergeCell ref="M6:M8"/>
    <mergeCell ref="C16:T17"/>
    <mergeCell ref="E6:E8"/>
    <mergeCell ref="D6:D8"/>
    <mergeCell ref="C6:C8"/>
    <mergeCell ref="I6:I8"/>
    <mergeCell ref="J6:J8"/>
    <mergeCell ref="K6:K8"/>
    <mergeCell ref="L6:L8"/>
    <mergeCell ref="F6:F8"/>
    <mergeCell ref="G6:G8"/>
  </mergeCell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Осмотр оборудования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Захарова Марина Евгеньевна</cp:lastModifiedBy>
  <cp:revision/>
  <cp:lastPrinted>2026-06-10T13:03:29Z</cp:lastPrinted>
  <dcterms:created xsi:type="dcterms:W3CDTF">2021-01-25T07:55:43Z</dcterms:created>
  <dcterms:modified xsi:type="dcterms:W3CDTF">2026-06-16T08:58:09Z</dcterms:modified>
</cp:coreProperties>
</file>