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-6900" yWindow="4935" windowWidth="21600" windowHeight="11385"/>
  </bookViews>
  <sheets>
    <sheet name="РАСЧЕТ" sheetId="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3"/>
  <c r="L5" s="1"/>
  <c r="I5" l="1"/>
  <c r="J5" s="1"/>
  <c r="M5"/>
  <c r="M6" l="1"/>
  <c r="K5"/>
  <c r="H7" l="1"/>
</calcChain>
</file>

<file path=xl/sharedStrings.xml><?xml version="1.0" encoding="utf-8"?>
<sst xmlns="http://schemas.openxmlformats.org/spreadsheetml/2006/main" count="29" uniqueCount="29">
  <si>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</si>
  <si>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</si>
  <si>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</si>
  <si>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</si>
  <si>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</si>
  <si>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</si>
  <si>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</si>
  <si>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</si>
  <si>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</si>
  <si>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</si>
  <si>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</si>
  <si>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</si>
  <si>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</si>
  <si>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</si>
  <si>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</si>
  <si>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</si>
  <si>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</si>
  <si>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Н(М)ЦК, ЦДЕП контракта с учетом округления цены за ед. (руб.)</t>
  </si>
  <si>
    <t>В результате проведенного расчета Н(М)ЦК, контракта составила:</t>
  </si>
  <si>
    <t xml:space="preserve">Сумма с ИПЦ </t>
  </si>
  <si>
    <t>Специалист отдела закупок</t>
  </si>
  <si>
    <t>М. В. Иванова</t>
  </si>
  <si>
    <t>Начальник информационного отдела</t>
  </si>
  <si>
    <t>С. С. Авраменко</t>
  </si>
  <si>
    <t>Поставщик №1</t>
  </si>
  <si>
    <t>Поставщик №2</t>
  </si>
  <si>
    <t xml:space="preserve">Поставщик №3 </t>
  </si>
  <si>
    <t xml:space="preserve">Услуги предоставление доступа к сервисам Яндекс 360 для бизнеса, тариф Минимальный на 54 пользователя на 1 год
</t>
  </si>
  <si>
    <t>усл. Ед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</si>
</sst>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0.000"/>
    <numFmt numFmtId="166" formatCode="#,##0.0000"/>
  </numFmts>
  <fonts count="17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164" fontId="15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9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/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164" fontId="3" fillId="0" borderId="0" xfId="2" applyFont="1"/>
    <xf numFmtId="166" fontId="3" fillId="0" borderId="0" xfId="0" applyNumberFormat="1" applyFont="1"/>
    <xf numFmtId="164" fontId="3" fillId="0" borderId="0" xfId="2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right" vertical="center" wrapText="1"/>
    </xf>
    <xf numFmtId="0" fontId="0" fillId="2" borderId="6" xfId="0" applyFill="1" applyBorder="1" applyAlignment="1">
      <alignment horizontal="right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4" fontId="16" fillId="0" borderId="0" xfId="0" applyNumberFormat="1" applyFont="1"/>
    <xf numFmtId="0" fontId="16" fillId="0" borderId="0" xfId="0" applyFont="1" applyAlignment="1">
      <alignment horizontal="right"/>
    </xf>
    <xf numFmtId="164" fontId="16" fillId="0" borderId="0" xfId="2" applyFont="1" applyAlignment="1">
      <alignment horizontal="center" vertical="center"/>
    </xf>
    <xf numFmtId="164" fontId="16" fillId="0" borderId="0" xfId="2" applyFont="1"/>
    <xf numFmtId="0" fontId="16" fillId="0" borderId="0" xfId="0" applyFont="1" applyAlignment="1">
      <alignment vertical="center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73398</xdr:colOff>
      <xdr:row>3</xdr:row>
      <xdr:rowOff>512669</xdr:rowOff>
    </xdr:from>
    <xdr:to>
      <xdr:col>9</xdr:col>
      <xdr:colOff>905996</xdr:colOff>
      <xdr:row>3</xdr:row>
      <xdr:rowOff>827017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703048" y="1246094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3</xdr:row>
      <xdr:rowOff>632012</xdr:rowOff>
    </xdr:from>
    <xdr:to>
      <xdr:col>8</xdr:col>
      <xdr:colOff>1076325</xdr:colOff>
      <xdr:row>3</xdr:row>
      <xdr:rowOff>1028700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24750" y="1365437"/>
          <a:ext cx="1038225" cy="396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3</xdr:row>
      <xdr:rowOff>249892</xdr:rowOff>
    </xdr:from>
    <xdr:to>
      <xdr:col>11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51284" y="1335742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zoomScaleNormal="100" zoomScaleSheetLayoutView="100" zoomScalePageLayoutView="115" workbookViewId="0">
      <selection activeCell="C5" sqref="C5"/>
    </sheetView>
  </sheetViews>
  <sheetFormatPr defaultColWidth="9.140625" defaultRowHeight="12.75"/>
  <cols>
    <col min="1" max="1" width="4.140625" style="1" customWidth="1"/>
    <col min="2" max="2" width="36.28515625" style="1" customWidth="1"/>
    <col min="3" max="3" width="5.7109375" style="1" customWidth="1"/>
    <col min="4" max="4" width="5.5703125" style="1" customWidth="1"/>
    <col min="5" max="7" width="11.85546875" style="11" customWidth="1"/>
    <col min="8" max="8" width="14.85546875" style="1" customWidth="1"/>
    <col min="9" max="9" width="16.28515625" style="1" customWidth="1"/>
    <col min="10" max="10" width="13.85546875" style="1" customWidth="1"/>
    <col min="11" max="11" width="22.7109375" style="1" customWidth="1"/>
    <col min="12" max="12" width="11.7109375" style="1" customWidth="1"/>
    <col min="13" max="13" width="14.140625" style="1" customWidth="1"/>
    <col min="14" max="16384" width="9.140625" style="1"/>
  </cols>
  <sheetData>
    <row r="1" spans="1:13" s="2" customFormat="1" ht="31.5" customHeight="1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2" customFormat="1" ht="18.75" hidden="1">
      <c r="A2" s="35" t="s">
        <v>4</v>
      </c>
      <c r="B2" s="36"/>
      <c r="C2" s="37" t="s">
        <v>2</v>
      </c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39" customHeight="1">
      <c r="A3" s="37" t="s">
        <v>0</v>
      </c>
      <c r="B3" s="37" t="s">
        <v>7</v>
      </c>
      <c r="C3" s="39" t="s">
        <v>8</v>
      </c>
      <c r="D3" s="41" t="s">
        <v>9</v>
      </c>
      <c r="E3" s="37" t="s">
        <v>3</v>
      </c>
      <c r="F3" s="37"/>
      <c r="G3" s="37"/>
      <c r="H3" s="42" t="s">
        <v>13</v>
      </c>
      <c r="I3" s="43"/>
      <c r="J3" s="44"/>
      <c r="K3" s="45" t="s">
        <v>14</v>
      </c>
      <c r="L3" s="46"/>
      <c r="M3" s="47"/>
    </row>
    <row r="4" spans="1:13" ht="135.75" customHeight="1">
      <c r="A4" s="38"/>
      <c r="B4" s="38"/>
      <c r="C4" s="40"/>
      <c r="D4" s="40"/>
      <c r="E4" s="13" t="s">
        <v>24</v>
      </c>
      <c r="F4" s="13" t="s">
        <v>25</v>
      </c>
      <c r="G4" s="13" t="s">
        <v>26</v>
      </c>
      <c r="H4" s="10" t="s">
        <v>10</v>
      </c>
      <c r="I4" s="10" t="s">
        <v>11</v>
      </c>
      <c r="J4" s="10" t="s">
        <v>12</v>
      </c>
      <c r="K4" s="4" t="s">
        <v>15</v>
      </c>
      <c r="L4" s="10" t="s">
        <v>16</v>
      </c>
      <c r="M4" s="10" t="s">
        <v>17</v>
      </c>
    </row>
    <row r="5" spans="1:13" ht="71.25" customHeight="1">
      <c r="A5" s="18">
        <v>1</v>
      </c>
      <c r="B5" s="19" t="s">
        <v>27</v>
      </c>
      <c r="C5" s="18" t="s">
        <v>28</v>
      </c>
      <c r="D5" s="16">
        <v>1</v>
      </c>
      <c r="E5" s="17">
        <v>200080</v>
      </c>
      <c r="F5" s="17">
        <v>177998</v>
      </c>
      <c r="G5" s="17">
        <v>195200</v>
      </c>
      <c r="H5" s="24">
        <f>ROUND(AVERAGE(E5:G5),2)</f>
        <v>191092.67</v>
      </c>
      <c r="I5" s="3">
        <f>SQRT(((SUM((POWER(G5-H5,2)),(POWER(F5-H5,2)),(POWER(E5-H5,2)))/(COLUMNS(E5:G5)-1))))</f>
        <v>11599.841435698594</v>
      </c>
      <c r="J5" s="3">
        <f>I5/H5*100</f>
        <v>6.0702702179516326</v>
      </c>
      <c r="K5" s="5">
        <f>M5</f>
        <v>191092.67</v>
      </c>
      <c r="L5" s="5">
        <f>H5</f>
        <v>191092.67</v>
      </c>
      <c r="M5" s="5">
        <f>L5*D5</f>
        <v>191092.67</v>
      </c>
    </row>
    <row r="6" spans="1:13" s="6" customFormat="1" ht="27.75" customHeight="1">
      <c r="A6" s="25" t="s">
        <v>5</v>
      </c>
      <c r="B6" s="26"/>
      <c r="C6" s="26"/>
      <c r="D6" s="14"/>
      <c r="E6" s="27"/>
      <c r="F6" s="28"/>
      <c r="G6" s="28"/>
      <c r="H6" s="29"/>
      <c r="I6" s="29"/>
      <c r="J6" s="29"/>
      <c r="K6" s="29"/>
      <c r="L6" s="30"/>
      <c r="M6" s="8">
        <f>SUM(M5:M5)</f>
        <v>191092.67</v>
      </c>
    </row>
    <row r="7" spans="1:13" ht="27.75" customHeight="1">
      <c r="A7" s="31" t="s">
        <v>18</v>
      </c>
      <c r="B7" s="32"/>
      <c r="C7" s="32"/>
      <c r="D7" s="32"/>
      <c r="E7" s="32"/>
      <c r="F7" s="32"/>
      <c r="G7" s="32"/>
      <c r="H7" s="9">
        <f>M6</f>
        <v>191092.67</v>
      </c>
      <c r="I7" s="7" t="s">
        <v>1</v>
      </c>
      <c r="J7" s="31"/>
      <c r="K7" s="32"/>
      <c r="L7" s="32"/>
      <c r="M7" s="33"/>
    </row>
    <row r="8" spans="1:13" ht="24" customHeight="1">
      <c r="H8" s="12"/>
      <c r="L8" s="15" t="s">
        <v>19</v>
      </c>
      <c r="M8" s="15"/>
    </row>
    <row r="9" spans="1:13" s="48" customFormat="1" ht="24" customHeight="1">
      <c r="B9" s="48" t="s">
        <v>22</v>
      </c>
      <c r="E9" s="49" t="s">
        <v>23</v>
      </c>
      <c r="F9" s="49"/>
      <c r="G9" s="49"/>
      <c r="H9" s="50"/>
    </row>
    <row r="10" spans="1:13" s="48" customFormat="1" ht="24" customHeight="1">
      <c r="E10" s="49"/>
      <c r="F10" s="49"/>
      <c r="G10" s="49"/>
      <c r="H10" s="50"/>
    </row>
    <row r="11" spans="1:13" s="48" customFormat="1" ht="24.75" customHeight="1">
      <c r="E11" s="49"/>
      <c r="F11" s="49"/>
      <c r="G11" s="49"/>
      <c r="H11" s="50"/>
      <c r="J11" s="51"/>
      <c r="L11" s="52"/>
      <c r="M11" s="53"/>
    </row>
    <row r="12" spans="1:13" s="48" customFormat="1" ht="27" customHeight="1">
      <c r="B12" s="54" t="s">
        <v>20</v>
      </c>
      <c r="C12" s="54"/>
      <c r="D12" s="54"/>
      <c r="E12" s="49" t="s">
        <v>21</v>
      </c>
      <c r="F12" s="49"/>
      <c r="G12" s="49"/>
      <c r="J12" s="51"/>
      <c r="L12" s="52"/>
      <c r="M12" s="53"/>
    </row>
    <row r="13" spans="1:13">
      <c r="J13" s="20"/>
      <c r="K13" s="22"/>
      <c r="L13" s="23"/>
      <c r="M13" s="21"/>
    </row>
    <row r="15" spans="1:13">
      <c r="B15" s="15"/>
    </row>
    <row r="16" spans="1:13">
      <c r="B16" s="15"/>
    </row>
    <row r="17" spans="2:2">
      <c r="B17" s="15"/>
    </row>
    <row r="18" spans="2:2">
      <c r="B18" s="15"/>
    </row>
    <row r="19" spans="2:2">
      <c r="B19" s="15"/>
    </row>
  </sheetData>
  <mergeCells count="14">
    <mergeCell ref="A6:C6"/>
    <mergeCell ref="E6:L6"/>
    <mergeCell ref="A7:G7"/>
    <mergeCell ref="J7:M7"/>
    <mergeCell ref="A1:M1"/>
    <mergeCell ref="A2:B2"/>
    <mergeCell ref="C2:M2"/>
    <mergeCell ref="A3:A4"/>
    <mergeCell ref="B3:B4"/>
    <mergeCell ref="C3:C4"/>
    <mergeCell ref="D3:D4"/>
    <mergeCell ref="E3:G3"/>
    <mergeCell ref="H3:J3"/>
    <mergeCell ref="K3:M3"/>
  </mergeCells>
  <pageMargins left="0.59055118110236227" right="0.59055118110236227" top="0.59055118110236227" bottom="0.59055118110236227" header="0.31496062992125984" footer="0.31496062992125984"/>
  <pageSetup paperSize="9" scale="74" fitToHeight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Ivanova</cp:lastModifiedBy>
  <cp:lastPrinted>2026-06-05T07:54:05Z</cp:lastPrinted>
  <dcterms:created xsi:type="dcterms:W3CDTF">2014-01-15T18:15:09Z</dcterms:created>
  <dcterms:modified xsi:type="dcterms:W3CDTF">2026-06-05T07:54:21Z</dcterms:modified>
</cp:coreProperties>
</file>