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530\закупки\Хоз товары_краска\"/>
    </mc:Choice>
  </mc:AlternateContent>
  <bookViews>
    <workbookView xWindow="0" yWindow="0" windowWidth="20490" windowHeight="7650"/>
  </bookViews>
  <sheets>
    <sheet name="Лист2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16" i="1"/>
  <c r="O17" i="1" l="1"/>
  <c r="P17" i="1" s="1"/>
  <c r="O18" i="1"/>
  <c r="P18" i="1" s="1"/>
  <c r="O19" i="1"/>
  <c r="P19" i="1" s="1"/>
  <c r="O20" i="1"/>
  <c r="P20" i="1" s="1"/>
  <c r="O21" i="1"/>
  <c r="P21" i="1" s="1"/>
  <c r="O22" i="1"/>
  <c r="P22" i="1"/>
  <c r="O23" i="1"/>
  <c r="P23" i="1" s="1"/>
  <c r="O24" i="1"/>
  <c r="P24" i="1" s="1"/>
  <c r="O25" i="1"/>
  <c r="P25" i="1" s="1"/>
  <c r="O26" i="1"/>
  <c r="P26" i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16" i="1"/>
  <c r="P16" i="1" s="1"/>
  <c r="P33" i="1" l="1"/>
</calcChain>
</file>

<file path=xl/sharedStrings.xml><?xml version="1.0" encoding="utf-8"?>
<sst xmlns="http://schemas.openxmlformats.org/spreadsheetml/2006/main" count="153" uniqueCount="52">
  <si>
    <t>СОГЛАСОВАНО</t>
  </si>
  <si>
    <t>УТВЕРЖДАЮ</t>
  </si>
  <si>
    <t xml:space="preserve">Начальник отдела образования </t>
  </si>
  <si>
    <t xml:space="preserve">И.о. директора ГБОУ школа № 530 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</si>
  <si>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</si>
  <si>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</si>
  <si>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</si>
  <si>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____________ И.Н. Орловская</t>
  </si>
  <si>
    <t xml:space="preserve">________________ </t>
  </si>
  <si>
    <t>И.В. Мельников</t>
  </si>
  <si>
    <t>«____»___________ 2026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</si>
  <si>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</si>
  <si>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</si>
  <si>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</si>
  <si>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</si>
  <si>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</si>
  <si>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</si>
  <si>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</si>
  <si>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</si>
  <si>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</si>
  <si>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</si>
  <si>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</si>
  <si>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</si>
  <si>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         с НДС             руб.</t>
  </si>
  <si>
    <t>-</t>
  </si>
  <si>
    <t>ИТОГО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</si>
  <si>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</si>
  <si>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Специалист по закупкам __________________ Ануфриева О.К.</t>
  </si>
  <si>
    <t xml:space="preserve">Ценовое предложение   (ссылка) от ______     </t>
  </si>
  <si>
    <t>«___» ___________ 2026 г.</t>
  </si>
  <si>
    <t>на поставку хозяйственных, строительных материалов и светильников для ГБОУ школа №530 Пушкинского района Санкт-Петербурга</t>
  </si>
  <si>
    <t>Водоэмульсионная краска, 14 л</t>
  </si>
  <si>
    <t>Светильник светодиодный</t>
  </si>
  <si>
    <t>Лампа светодиодная</t>
  </si>
  <si>
    <t>Краска для пола, 10 л</t>
  </si>
  <si>
    <t>Скотч малярный</t>
  </si>
  <si>
    <t>Фасадная краска, 14 л</t>
  </si>
  <si>
    <t>Кисть малярная</t>
  </si>
  <si>
    <t>Валик малярный обычный</t>
  </si>
  <si>
    <t>Валик малярный фасадный</t>
  </si>
  <si>
    <t>Колер черный, 0,1 л</t>
  </si>
  <si>
    <t>Колер бежевый, 0,1 л</t>
  </si>
  <si>
    <t>Колер темно-коричневый, 0,1 л</t>
  </si>
  <si>
    <t>Колер кофейный, 0,1 л</t>
  </si>
  <si>
    <t>Краска по дереву красная, 3 л</t>
  </si>
  <si>
    <t>Краска по дереву синяя, 3 л</t>
  </si>
  <si>
    <t>Краска по дереву белая, 3 л</t>
  </si>
  <si>
    <t>Лак по дереву, 3 л</t>
  </si>
  <si>
    <t>шт</t>
  </si>
  <si>
    <t xml:space="preserve">Ценовое предложение  № 1 от 11.06.2026     </t>
  </si>
  <si>
    <t xml:space="preserve">Ценовое предложение   № 2 от 11.06.2026       </t>
  </si>
  <si>
    <t xml:space="preserve">Ценовое предложение   № 3 от 11.06.2026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</si>
</sst>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Calibri"/>
      <scheme val="minor"/>
    </font>
    <font>
      <sz val="11"/>
      <name val="Times New Roman"/>
    </font>
    <font>
      <b/>
      <sz val="11"/>
      <name val="Times New Roman"/>
    </font>
    <font>
      <sz val="11"/>
      <name val="Calibri"/>
    </font>
    <font>
      <sz val="11"/>
      <color rgb="FF000000"/>
      <name val="Times New Roman"/>
    </font>
    <font>
      <sz val="10"/>
      <name val="Times New Roman"/>
    </font>
    <font>
      <sz val="11"/>
      <name val="Calibri"/>
    </font>
    <font>
      <sz val="10"/>
      <name val="Times New Roman"/>
    </font>
    <font>
      <sz val="11"/>
      <name val="Times New Roman"/>
    </font>
    <font>
      <sz val="10"/>
      <color rgb="FF000000"/>
      <name val="Times New Roman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1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top" wrapText="1"/>
    </xf>
    <xf numFmtId="0" fontId="9" fillId="0" borderId="9" xfId="0" applyFont="1" applyBorder="1" applyAlignment="1">
      <alignment vertical="top" wrapText="1"/>
    </xf>
    <xf numFmtId="0" fontId="7" fillId="0" borderId="10" xfId="0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5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9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center" wrapText="1"/>
    </xf>
    <xf numFmtId="0" fontId="6" fillId="0" borderId="13" xfId="0" applyFont="1" applyBorder="1"/>
    <xf numFmtId="0" fontId="6" fillId="0" borderId="11" xfId="0" applyFont="1" applyBorder="1"/>
    <xf numFmtId="0" fontId="1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4" fontId="12" fillId="0" borderId="0" xfId="0" applyNumberFormat="1" applyFont="1" applyAlignment="1">
      <alignment horizontal="left"/>
    </xf>
    <xf numFmtId="0" fontId="14" fillId="0" borderId="0" xfId="0" applyFont="1" applyAlignment="1"/>
    <xf numFmtId="0" fontId="10" fillId="0" borderId="9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34</xdr:row>
      <xdr:rowOff>0</xdr:rowOff>
    </xdr:from>
    <xdr:ext cx="276225" cy="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tabSelected="1" topLeftCell="A13" workbookViewId="0">
      <selection activeCell="B24" sqref="B24"/>
    </sheetView>
  </sheetViews>
  <sheetFormatPr defaultColWidth="14.42578125" defaultRowHeight="15" customHeight="1" x14ac:dyDescent="0.25"/>
  <cols>
    <col min="1" max="1" width="4.140625" customWidth="1"/>
    <col min="2" max="2" width="25.7109375" customWidth="1"/>
    <col min="3" max="3" width="5.42578125" customWidth="1"/>
    <col min="4" max="4" width="6.7109375" customWidth="1"/>
    <col min="5" max="5" width="6.42578125" customWidth="1"/>
    <col min="6" max="6" width="11.140625" customWidth="1"/>
    <col min="7" max="7" width="11.42578125" customWidth="1"/>
    <col min="8" max="8" width="11.85546875" customWidth="1"/>
    <col min="9" max="9" width="9.5703125" customWidth="1"/>
    <col min="10" max="10" width="9.28515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2" t="s">
        <v>0</v>
      </c>
      <c r="C1" s="3"/>
      <c r="D1" s="3"/>
      <c r="E1" s="1"/>
      <c r="F1" s="1"/>
      <c r="G1" s="1"/>
      <c r="H1" s="1"/>
      <c r="I1" s="1"/>
      <c r="J1" s="1"/>
      <c r="K1" s="2" t="s">
        <v>1</v>
      </c>
      <c r="L1" s="3"/>
      <c r="M1" s="3"/>
      <c r="N1" s="3"/>
      <c r="O1" s="3"/>
      <c r="P1" s="3"/>
      <c r="Q1" s="3"/>
      <c r="R1" s="3"/>
      <c r="S1" s="3"/>
    </row>
    <row r="2" spans="1:19" x14ac:dyDescent="0.25">
      <c r="A2" s="1"/>
      <c r="B2" s="4" t="s">
        <v>2</v>
      </c>
      <c r="C2" s="3"/>
      <c r="D2" s="3"/>
      <c r="E2" s="1"/>
      <c r="F2" s="1"/>
      <c r="G2" s="1"/>
      <c r="H2" s="1"/>
      <c r="I2" s="1"/>
      <c r="J2" s="1"/>
      <c r="K2" s="43" t="s">
        <v>3</v>
      </c>
      <c r="L2" s="41"/>
      <c r="M2" s="41"/>
      <c r="N2" s="41"/>
      <c r="O2" s="41"/>
      <c r="P2" s="3"/>
      <c r="Q2" s="3"/>
      <c r="R2" s="3"/>
      <c r="S2" s="3"/>
    </row>
    <row r="3" spans="1:19" x14ac:dyDescent="0.25">
      <c r="A3" s="1"/>
      <c r="B3" s="4" t="s">
        <v>4</v>
      </c>
      <c r="C3" s="3"/>
      <c r="D3" s="3"/>
      <c r="E3" s="1"/>
      <c r="F3" s="1"/>
      <c r="G3" s="1"/>
      <c r="H3" s="1"/>
      <c r="I3" s="1"/>
      <c r="J3" s="1"/>
      <c r="K3" s="43" t="s">
        <v>5</v>
      </c>
      <c r="L3" s="41"/>
      <c r="M3" s="41"/>
      <c r="N3" s="41"/>
      <c r="O3" s="41"/>
      <c r="P3" s="3"/>
      <c r="Q3" s="3"/>
      <c r="R3" s="3"/>
      <c r="S3" s="3"/>
    </row>
    <row r="4" spans="1:19" x14ac:dyDescent="0.25">
      <c r="A4" s="1"/>
      <c r="B4" s="4" t="s">
        <v>6</v>
      </c>
      <c r="C4" s="3"/>
      <c r="D4" s="3"/>
      <c r="E4" s="1"/>
      <c r="F4" s="1"/>
      <c r="G4" s="1"/>
      <c r="H4" s="1"/>
      <c r="I4" s="1"/>
      <c r="J4" s="1"/>
      <c r="K4" s="5"/>
      <c r="L4" s="3"/>
      <c r="M4" s="3"/>
      <c r="N4" s="3"/>
      <c r="O4" s="3"/>
      <c r="P4" s="3"/>
      <c r="Q4" s="3"/>
      <c r="R4" s="3"/>
      <c r="S4" s="3"/>
    </row>
    <row r="5" spans="1:19" x14ac:dyDescent="0.25">
      <c r="A5" s="1"/>
      <c r="B5" s="4" t="s">
        <v>7</v>
      </c>
      <c r="C5" s="3"/>
      <c r="D5" s="3"/>
      <c r="E5" s="1"/>
      <c r="F5" s="1"/>
      <c r="G5" s="1"/>
      <c r="H5" s="1"/>
      <c r="I5" s="1"/>
      <c r="J5" s="1"/>
      <c r="K5" s="5" t="s">
        <v>8</v>
      </c>
      <c r="L5" s="4"/>
      <c r="M5" s="4" t="s">
        <v>9</v>
      </c>
      <c r="N5" s="4"/>
      <c r="O5" s="3"/>
      <c r="P5" s="3"/>
      <c r="Q5" s="3"/>
      <c r="R5" s="3"/>
      <c r="S5" s="3"/>
    </row>
    <row r="6" spans="1:19" x14ac:dyDescent="0.25">
      <c r="A6" s="1"/>
      <c r="B6" s="4" t="s">
        <v>29</v>
      </c>
      <c r="C6" s="3"/>
      <c r="D6" s="3"/>
      <c r="E6" s="1"/>
      <c r="F6" s="1"/>
      <c r="G6" s="1"/>
      <c r="H6" s="1"/>
      <c r="I6" s="1"/>
      <c r="J6" s="1"/>
      <c r="K6" s="5" t="s">
        <v>10</v>
      </c>
      <c r="L6" s="3"/>
      <c r="M6" s="3"/>
      <c r="N6" s="3"/>
      <c r="O6" s="3"/>
      <c r="P6" s="3"/>
      <c r="Q6" s="3"/>
      <c r="R6" s="3"/>
      <c r="S6" s="3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  <c r="S7" s="3"/>
    </row>
    <row r="8" spans="1:19" ht="18" customHeight="1" x14ac:dyDescent="0.25">
      <c r="A8" s="44" t="s">
        <v>11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3"/>
      <c r="R8" s="3"/>
      <c r="S8" s="3"/>
    </row>
    <row r="9" spans="1:19" ht="18.75" customHeight="1" x14ac:dyDescent="0.25">
      <c r="A9" s="45" t="s">
        <v>30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6"/>
      <c r="R9" s="6"/>
      <c r="S9" s="6"/>
    </row>
    <row r="10" spans="1:19" ht="6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36" t="s">
        <v>12</v>
      </c>
      <c r="B11" s="26" t="s">
        <v>13</v>
      </c>
      <c r="C11" s="26" t="s">
        <v>14</v>
      </c>
      <c r="D11" s="26" t="s">
        <v>15</v>
      </c>
      <c r="E11" s="26" t="s">
        <v>16</v>
      </c>
      <c r="F11" s="29" t="s">
        <v>17</v>
      </c>
      <c r="G11" s="30"/>
      <c r="H11" s="30"/>
      <c r="I11" s="30"/>
      <c r="J11" s="31"/>
      <c r="K11" s="35" t="s">
        <v>18</v>
      </c>
      <c r="L11" s="35" t="s">
        <v>19</v>
      </c>
      <c r="M11" s="35" t="s">
        <v>20</v>
      </c>
      <c r="N11" s="35" t="s">
        <v>21</v>
      </c>
      <c r="O11" s="35" t="s">
        <v>22</v>
      </c>
      <c r="P11" s="35" t="s">
        <v>23</v>
      </c>
      <c r="Q11" s="3"/>
      <c r="R11" s="3"/>
      <c r="S11" s="3"/>
    </row>
    <row r="12" spans="1:19" x14ac:dyDescent="0.25">
      <c r="A12" s="27"/>
      <c r="B12" s="27"/>
      <c r="C12" s="27"/>
      <c r="D12" s="27"/>
      <c r="E12" s="27"/>
      <c r="F12" s="32"/>
      <c r="G12" s="33"/>
      <c r="H12" s="33"/>
      <c r="I12" s="33"/>
      <c r="J12" s="34"/>
      <c r="K12" s="27"/>
      <c r="L12" s="27"/>
      <c r="M12" s="27"/>
      <c r="N12" s="27"/>
      <c r="O12" s="27"/>
      <c r="P12" s="27"/>
      <c r="Q12" s="3"/>
      <c r="R12" s="3"/>
      <c r="S12" s="3"/>
    </row>
    <row r="13" spans="1:19" ht="15" customHeight="1" x14ac:dyDescent="0.25">
      <c r="A13" s="27"/>
      <c r="B13" s="27"/>
      <c r="C13" s="27"/>
      <c r="D13" s="27"/>
      <c r="E13" s="27"/>
      <c r="F13" s="36" t="s">
        <v>49</v>
      </c>
      <c r="G13" s="36" t="s">
        <v>50</v>
      </c>
      <c r="H13" s="36" t="s">
        <v>51</v>
      </c>
      <c r="I13" s="36" t="s">
        <v>28</v>
      </c>
      <c r="J13" s="36" t="s">
        <v>28</v>
      </c>
      <c r="K13" s="27"/>
      <c r="L13" s="27"/>
      <c r="M13" s="27"/>
      <c r="N13" s="27"/>
      <c r="O13" s="27"/>
      <c r="P13" s="27"/>
      <c r="Q13" s="3"/>
      <c r="R13" s="3"/>
      <c r="S13" s="3"/>
    </row>
    <row r="14" spans="1:19" ht="51.75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3"/>
      <c r="R14" s="3"/>
      <c r="S14" s="3"/>
    </row>
    <row r="15" spans="1:19" x14ac:dyDescent="0.25">
      <c r="A15" s="7">
        <v>1</v>
      </c>
      <c r="B15" s="8">
        <v>2</v>
      </c>
      <c r="C15" s="9">
        <v>3</v>
      </c>
      <c r="D15" s="8">
        <v>4</v>
      </c>
      <c r="E15" s="10">
        <v>5</v>
      </c>
      <c r="F15" s="11">
        <v>6</v>
      </c>
      <c r="G15" s="11">
        <v>7</v>
      </c>
      <c r="H15" s="11">
        <v>8</v>
      </c>
      <c r="I15" s="12">
        <v>9</v>
      </c>
      <c r="J15" s="11">
        <v>10</v>
      </c>
      <c r="K15" s="13">
        <v>11</v>
      </c>
      <c r="L15" s="13">
        <v>12</v>
      </c>
      <c r="M15" s="13">
        <v>13</v>
      </c>
      <c r="N15" s="13">
        <v>14</v>
      </c>
      <c r="O15" s="13">
        <v>15</v>
      </c>
      <c r="P15" s="13">
        <v>16</v>
      </c>
    </row>
    <row r="16" spans="1:19" s="22" customFormat="1" ht="15" customHeight="1" x14ac:dyDescent="0.25">
      <c r="A16" s="14">
        <v>1</v>
      </c>
      <c r="B16" s="50" t="s">
        <v>31</v>
      </c>
      <c r="C16" s="16"/>
      <c r="D16" s="23" t="s">
        <v>48</v>
      </c>
      <c r="E16" s="16">
        <v>10</v>
      </c>
      <c r="F16" s="17">
        <v>4127.75</v>
      </c>
      <c r="G16" s="17">
        <v>3752.5</v>
      </c>
      <c r="H16" s="17">
        <v>4088.25</v>
      </c>
      <c r="I16" s="21" t="s">
        <v>24</v>
      </c>
      <c r="J16" s="21" t="s">
        <v>24</v>
      </c>
      <c r="K16" s="17">
        <f>G16</f>
        <v>3752.5</v>
      </c>
      <c r="L16" s="18" t="s">
        <v>24</v>
      </c>
      <c r="M16" s="18" t="s">
        <v>24</v>
      </c>
      <c r="N16" s="18" t="s">
        <v>24</v>
      </c>
      <c r="O16" s="17">
        <f>K16</f>
        <v>3752.5</v>
      </c>
      <c r="P16" s="19">
        <f>SUM(O16*E16)</f>
        <v>37525</v>
      </c>
    </row>
    <row r="17" spans="1:16" s="22" customFormat="1" x14ac:dyDescent="0.25">
      <c r="A17" s="14">
        <v>2</v>
      </c>
      <c r="B17" s="25" t="s">
        <v>32</v>
      </c>
      <c r="C17" s="16"/>
      <c r="D17" s="23" t="s">
        <v>48</v>
      </c>
      <c r="E17" s="16">
        <v>50</v>
      </c>
      <c r="F17" s="16">
        <v>1412.84</v>
      </c>
      <c r="G17" s="46">
        <v>1284.4000000000001</v>
      </c>
      <c r="H17" s="46">
        <v>1399.32</v>
      </c>
      <c r="I17" s="21" t="s">
        <v>24</v>
      </c>
      <c r="J17" s="21" t="s">
        <v>24</v>
      </c>
      <c r="K17" s="17">
        <f t="shared" ref="K17:K32" si="0">G17</f>
        <v>1284.4000000000001</v>
      </c>
      <c r="L17" s="18" t="s">
        <v>24</v>
      </c>
      <c r="M17" s="18" t="s">
        <v>24</v>
      </c>
      <c r="N17" s="18" t="s">
        <v>24</v>
      </c>
      <c r="O17" s="17">
        <f t="shared" ref="O17:O32" si="1">K17</f>
        <v>1284.4000000000001</v>
      </c>
      <c r="P17" s="19">
        <f t="shared" ref="P17:P32" si="2">SUM(O17*E17)</f>
        <v>64220.000000000007</v>
      </c>
    </row>
    <row r="18" spans="1:16" s="22" customFormat="1" x14ac:dyDescent="0.25">
      <c r="A18" s="14">
        <v>3</v>
      </c>
      <c r="B18" s="25" t="s">
        <v>33</v>
      </c>
      <c r="C18" s="15"/>
      <c r="D18" s="23" t="s">
        <v>48</v>
      </c>
      <c r="E18" s="16">
        <v>20</v>
      </c>
      <c r="F18" s="16">
        <v>128.33000000000001</v>
      </c>
      <c r="G18" s="46">
        <v>116.66</v>
      </c>
      <c r="H18" s="46">
        <v>127.1</v>
      </c>
      <c r="I18" s="21" t="s">
        <v>24</v>
      </c>
      <c r="J18" s="21" t="s">
        <v>24</v>
      </c>
      <c r="K18" s="17">
        <f t="shared" si="0"/>
        <v>116.66</v>
      </c>
      <c r="L18" s="18" t="s">
        <v>24</v>
      </c>
      <c r="M18" s="18" t="s">
        <v>24</v>
      </c>
      <c r="N18" s="18" t="s">
        <v>24</v>
      </c>
      <c r="O18" s="17">
        <f t="shared" si="1"/>
        <v>116.66</v>
      </c>
      <c r="P18" s="19">
        <f t="shared" si="2"/>
        <v>2333.1999999999998</v>
      </c>
    </row>
    <row r="19" spans="1:16" s="22" customFormat="1" x14ac:dyDescent="0.25">
      <c r="A19" s="14">
        <v>4</v>
      </c>
      <c r="B19" s="15" t="s">
        <v>34</v>
      </c>
      <c r="C19" s="16"/>
      <c r="D19" s="23" t="s">
        <v>48</v>
      </c>
      <c r="E19" s="16">
        <v>8</v>
      </c>
      <c r="F19" s="16">
        <v>11394.68</v>
      </c>
      <c r="G19" s="46">
        <v>10358.799999999999</v>
      </c>
      <c r="H19" s="46">
        <v>11285.64</v>
      </c>
      <c r="I19" s="21" t="s">
        <v>24</v>
      </c>
      <c r="J19" s="21" t="s">
        <v>24</v>
      </c>
      <c r="K19" s="17">
        <f t="shared" si="0"/>
        <v>10358.799999999999</v>
      </c>
      <c r="L19" s="18" t="s">
        <v>24</v>
      </c>
      <c r="M19" s="18" t="s">
        <v>24</v>
      </c>
      <c r="N19" s="18" t="s">
        <v>24</v>
      </c>
      <c r="O19" s="17">
        <f t="shared" si="1"/>
        <v>10358.799999999999</v>
      </c>
      <c r="P19" s="19">
        <f t="shared" si="2"/>
        <v>82870.399999999994</v>
      </c>
    </row>
    <row r="20" spans="1:16" s="22" customFormat="1" x14ac:dyDescent="0.25">
      <c r="A20" s="14">
        <v>5</v>
      </c>
      <c r="B20" s="15" t="s">
        <v>35</v>
      </c>
      <c r="C20" s="16"/>
      <c r="D20" s="23" t="s">
        <v>48</v>
      </c>
      <c r="E20" s="16">
        <v>20</v>
      </c>
      <c r="F20" s="16">
        <v>186.01</v>
      </c>
      <c r="G20" s="46">
        <v>169.1</v>
      </c>
      <c r="H20" s="46">
        <v>184.23</v>
      </c>
      <c r="I20" s="21" t="s">
        <v>24</v>
      </c>
      <c r="J20" s="21" t="s">
        <v>24</v>
      </c>
      <c r="K20" s="17">
        <f t="shared" si="0"/>
        <v>169.1</v>
      </c>
      <c r="L20" s="18" t="s">
        <v>24</v>
      </c>
      <c r="M20" s="18" t="s">
        <v>24</v>
      </c>
      <c r="N20" s="18" t="s">
        <v>24</v>
      </c>
      <c r="O20" s="17">
        <f t="shared" si="1"/>
        <v>169.1</v>
      </c>
      <c r="P20" s="19">
        <f t="shared" si="2"/>
        <v>3382</v>
      </c>
    </row>
    <row r="21" spans="1:16" s="22" customFormat="1" x14ac:dyDescent="0.25">
      <c r="A21" s="14">
        <v>6</v>
      </c>
      <c r="B21" s="15" t="s">
        <v>36</v>
      </c>
      <c r="C21" s="16"/>
      <c r="D21" s="23" t="s">
        <v>48</v>
      </c>
      <c r="E21" s="16">
        <v>4</v>
      </c>
      <c r="F21" s="16">
        <v>3128.73</v>
      </c>
      <c r="G21" s="46">
        <v>2844.3</v>
      </c>
      <c r="H21" s="46">
        <v>3098.79</v>
      </c>
      <c r="I21" s="21" t="s">
        <v>24</v>
      </c>
      <c r="J21" s="21" t="s">
        <v>24</v>
      </c>
      <c r="K21" s="17">
        <f t="shared" si="0"/>
        <v>2844.3</v>
      </c>
      <c r="L21" s="18" t="s">
        <v>24</v>
      </c>
      <c r="M21" s="18" t="s">
        <v>24</v>
      </c>
      <c r="N21" s="18" t="s">
        <v>24</v>
      </c>
      <c r="O21" s="17">
        <f t="shared" si="1"/>
        <v>2844.3</v>
      </c>
      <c r="P21" s="19">
        <f t="shared" si="2"/>
        <v>11377.2</v>
      </c>
    </row>
    <row r="22" spans="1:16" s="22" customFormat="1" x14ac:dyDescent="0.25">
      <c r="A22" s="14">
        <v>7</v>
      </c>
      <c r="B22" s="15" t="s">
        <v>37</v>
      </c>
      <c r="C22" s="16"/>
      <c r="D22" s="23" t="s">
        <v>48</v>
      </c>
      <c r="E22" s="16">
        <v>5</v>
      </c>
      <c r="F22" s="16">
        <v>114.95</v>
      </c>
      <c r="G22" s="46">
        <v>104.5</v>
      </c>
      <c r="H22" s="46">
        <v>113.85</v>
      </c>
      <c r="I22" s="21" t="s">
        <v>24</v>
      </c>
      <c r="J22" s="21" t="s">
        <v>24</v>
      </c>
      <c r="K22" s="17">
        <f t="shared" si="0"/>
        <v>104.5</v>
      </c>
      <c r="L22" s="18" t="s">
        <v>24</v>
      </c>
      <c r="M22" s="18" t="s">
        <v>24</v>
      </c>
      <c r="N22" s="18" t="s">
        <v>24</v>
      </c>
      <c r="O22" s="17">
        <f t="shared" si="1"/>
        <v>104.5</v>
      </c>
      <c r="P22" s="19">
        <f t="shared" si="2"/>
        <v>522.5</v>
      </c>
    </row>
    <row r="23" spans="1:16" s="22" customFormat="1" x14ac:dyDescent="0.25">
      <c r="A23" s="14">
        <v>8</v>
      </c>
      <c r="B23" s="15" t="s">
        <v>38</v>
      </c>
      <c r="C23" s="16"/>
      <c r="D23" s="23" t="s">
        <v>48</v>
      </c>
      <c r="E23" s="16">
        <v>5</v>
      </c>
      <c r="F23" s="16">
        <v>290.51</v>
      </c>
      <c r="G23" s="46">
        <v>264.10000000000002</v>
      </c>
      <c r="H23" s="46">
        <v>287.73</v>
      </c>
      <c r="I23" s="21" t="s">
        <v>24</v>
      </c>
      <c r="J23" s="21" t="s">
        <v>24</v>
      </c>
      <c r="K23" s="17">
        <f t="shared" si="0"/>
        <v>264.10000000000002</v>
      </c>
      <c r="L23" s="18" t="s">
        <v>24</v>
      </c>
      <c r="M23" s="18" t="s">
        <v>24</v>
      </c>
      <c r="N23" s="18" t="s">
        <v>24</v>
      </c>
      <c r="O23" s="17">
        <f t="shared" si="1"/>
        <v>264.10000000000002</v>
      </c>
      <c r="P23" s="19">
        <f t="shared" si="2"/>
        <v>1320.5</v>
      </c>
    </row>
    <row r="24" spans="1:16" s="22" customFormat="1" x14ac:dyDescent="0.25">
      <c r="A24" s="14">
        <v>9</v>
      </c>
      <c r="B24" s="15" t="s">
        <v>39</v>
      </c>
      <c r="C24" s="16"/>
      <c r="D24" s="23" t="s">
        <v>48</v>
      </c>
      <c r="E24" s="16">
        <v>2</v>
      </c>
      <c r="F24" s="16">
        <v>555.94000000000005</v>
      </c>
      <c r="G24" s="46">
        <v>505.4</v>
      </c>
      <c r="H24" s="46">
        <v>550.62</v>
      </c>
      <c r="I24" s="21" t="s">
        <v>24</v>
      </c>
      <c r="J24" s="21" t="s">
        <v>24</v>
      </c>
      <c r="K24" s="17">
        <f t="shared" si="0"/>
        <v>505.4</v>
      </c>
      <c r="L24" s="18" t="s">
        <v>24</v>
      </c>
      <c r="M24" s="18" t="s">
        <v>24</v>
      </c>
      <c r="N24" s="18" t="s">
        <v>24</v>
      </c>
      <c r="O24" s="17">
        <f t="shared" si="1"/>
        <v>505.4</v>
      </c>
      <c r="P24" s="19">
        <f t="shared" si="2"/>
        <v>1010.8</v>
      </c>
    </row>
    <row r="25" spans="1:16" s="22" customFormat="1" x14ac:dyDescent="0.25">
      <c r="A25" s="14">
        <v>10</v>
      </c>
      <c r="B25" s="15" t="s">
        <v>40</v>
      </c>
      <c r="C25" s="16"/>
      <c r="D25" s="23" t="s">
        <v>48</v>
      </c>
      <c r="E25" s="16">
        <v>40</v>
      </c>
      <c r="F25" s="16">
        <v>183.92</v>
      </c>
      <c r="G25" s="46">
        <v>167.2</v>
      </c>
      <c r="H25" s="46">
        <v>182.16</v>
      </c>
      <c r="I25" s="21" t="s">
        <v>24</v>
      </c>
      <c r="J25" s="21" t="s">
        <v>24</v>
      </c>
      <c r="K25" s="17">
        <f t="shared" si="0"/>
        <v>167.2</v>
      </c>
      <c r="L25" s="18" t="s">
        <v>24</v>
      </c>
      <c r="M25" s="18" t="s">
        <v>24</v>
      </c>
      <c r="N25" s="18" t="s">
        <v>24</v>
      </c>
      <c r="O25" s="17">
        <f t="shared" si="1"/>
        <v>167.2</v>
      </c>
      <c r="P25" s="19">
        <f t="shared" si="2"/>
        <v>6688</v>
      </c>
    </row>
    <row r="26" spans="1:16" s="22" customFormat="1" x14ac:dyDescent="0.25">
      <c r="A26" s="14">
        <v>11</v>
      </c>
      <c r="B26" s="15" t="s">
        <v>41</v>
      </c>
      <c r="C26" s="16"/>
      <c r="D26" s="23" t="s">
        <v>48</v>
      </c>
      <c r="E26" s="16">
        <v>10</v>
      </c>
      <c r="F26" s="16">
        <v>183.92</v>
      </c>
      <c r="G26" s="46">
        <v>167.2</v>
      </c>
      <c r="H26" s="46">
        <v>182.16</v>
      </c>
      <c r="I26" s="21" t="s">
        <v>24</v>
      </c>
      <c r="J26" s="21" t="s">
        <v>24</v>
      </c>
      <c r="K26" s="17">
        <f t="shared" si="0"/>
        <v>167.2</v>
      </c>
      <c r="L26" s="18" t="s">
        <v>24</v>
      </c>
      <c r="M26" s="18" t="s">
        <v>24</v>
      </c>
      <c r="N26" s="18" t="s">
        <v>24</v>
      </c>
      <c r="O26" s="17">
        <f t="shared" si="1"/>
        <v>167.2</v>
      </c>
      <c r="P26" s="19">
        <f t="shared" si="2"/>
        <v>1672</v>
      </c>
    </row>
    <row r="27" spans="1:16" s="22" customFormat="1" ht="16.5" customHeight="1" x14ac:dyDescent="0.25">
      <c r="A27" s="14">
        <v>12</v>
      </c>
      <c r="B27" s="15" t="s">
        <v>42</v>
      </c>
      <c r="C27" s="16"/>
      <c r="D27" s="23" t="s">
        <v>48</v>
      </c>
      <c r="E27" s="16">
        <v>10</v>
      </c>
      <c r="F27" s="16">
        <v>154.66</v>
      </c>
      <c r="G27" s="46">
        <v>140.6</v>
      </c>
      <c r="H27" s="46">
        <v>153.18</v>
      </c>
      <c r="I27" s="21" t="s">
        <v>24</v>
      </c>
      <c r="J27" s="21" t="s">
        <v>24</v>
      </c>
      <c r="K27" s="17">
        <f t="shared" si="0"/>
        <v>140.6</v>
      </c>
      <c r="L27" s="18" t="s">
        <v>24</v>
      </c>
      <c r="M27" s="18" t="s">
        <v>24</v>
      </c>
      <c r="N27" s="18" t="s">
        <v>24</v>
      </c>
      <c r="O27" s="17">
        <f t="shared" si="1"/>
        <v>140.6</v>
      </c>
      <c r="P27" s="19">
        <f t="shared" si="2"/>
        <v>1406</v>
      </c>
    </row>
    <row r="28" spans="1:16" s="22" customFormat="1" x14ac:dyDescent="0.25">
      <c r="A28" s="14">
        <v>13</v>
      </c>
      <c r="B28" s="15" t="s">
        <v>43</v>
      </c>
      <c r="C28" s="16"/>
      <c r="D28" s="23" t="s">
        <v>48</v>
      </c>
      <c r="E28" s="16">
        <v>5</v>
      </c>
      <c r="F28" s="16">
        <v>183.92</v>
      </c>
      <c r="G28" s="46">
        <v>167.2</v>
      </c>
      <c r="H28" s="46">
        <v>182.16</v>
      </c>
      <c r="I28" s="21" t="s">
        <v>24</v>
      </c>
      <c r="J28" s="21" t="s">
        <v>24</v>
      </c>
      <c r="K28" s="17">
        <f t="shared" si="0"/>
        <v>167.2</v>
      </c>
      <c r="L28" s="18" t="s">
        <v>24</v>
      </c>
      <c r="M28" s="18" t="s">
        <v>24</v>
      </c>
      <c r="N28" s="18" t="s">
        <v>24</v>
      </c>
      <c r="O28" s="17">
        <f t="shared" si="1"/>
        <v>167.2</v>
      </c>
      <c r="P28" s="19">
        <f t="shared" si="2"/>
        <v>836</v>
      </c>
    </row>
    <row r="29" spans="1:16" s="22" customFormat="1" x14ac:dyDescent="0.25">
      <c r="A29" s="14">
        <v>14</v>
      </c>
      <c r="B29" s="15" t="s">
        <v>44</v>
      </c>
      <c r="C29" s="24"/>
      <c r="D29" s="23" t="s">
        <v>48</v>
      </c>
      <c r="E29" s="16">
        <v>2</v>
      </c>
      <c r="F29" s="16">
        <v>2760.89</v>
      </c>
      <c r="G29" s="46">
        <v>2509.9</v>
      </c>
      <c r="H29" s="46">
        <v>2734.47</v>
      </c>
      <c r="I29" s="21" t="s">
        <v>24</v>
      </c>
      <c r="J29" s="21" t="s">
        <v>24</v>
      </c>
      <c r="K29" s="17">
        <f t="shared" si="0"/>
        <v>2509.9</v>
      </c>
      <c r="L29" s="18" t="s">
        <v>24</v>
      </c>
      <c r="M29" s="18" t="s">
        <v>24</v>
      </c>
      <c r="N29" s="18" t="s">
        <v>24</v>
      </c>
      <c r="O29" s="17">
        <f t="shared" si="1"/>
        <v>2509.9</v>
      </c>
      <c r="P29" s="19">
        <f t="shared" si="2"/>
        <v>5019.8</v>
      </c>
    </row>
    <row r="30" spans="1:16" s="22" customFormat="1" x14ac:dyDescent="0.25">
      <c r="A30" s="14">
        <v>15</v>
      </c>
      <c r="B30" s="15" t="s">
        <v>45</v>
      </c>
      <c r="C30" s="24"/>
      <c r="D30" s="23" t="s">
        <v>48</v>
      </c>
      <c r="E30" s="16">
        <v>2</v>
      </c>
      <c r="F30" s="16">
        <v>2744.17</v>
      </c>
      <c r="G30" s="46">
        <v>2494.6999999999998</v>
      </c>
      <c r="H30" s="46">
        <v>2717.91</v>
      </c>
      <c r="I30" s="21" t="s">
        <v>24</v>
      </c>
      <c r="J30" s="21" t="s">
        <v>24</v>
      </c>
      <c r="K30" s="17">
        <f t="shared" si="0"/>
        <v>2494.6999999999998</v>
      </c>
      <c r="L30" s="18" t="s">
        <v>24</v>
      </c>
      <c r="M30" s="18" t="s">
        <v>24</v>
      </c>
      <c r="N30" s="18" t="s">
        <v>24</v>
      </c>
      <c r="O30" s="17">
        <f t="shared" si="1"/>
        <v>2494.6999999999998</v>
      </c>
      <c r="P30" s="19">
        <f t="shared" si="2"/>
        <v>4989.3999999999996</v>
      </c>
    </row>
    <row r="31" spans="1:16" s="22" customFormat="1" x14ac:dyDescent="0.25">
      <c r="A31" s="14">
        <v>16</v>
      </c>
      <c r="B31" s="15" t="s">
        <v>46</v>
      </c>
      <c r="C31" s="16"/>
      <c r="D31" s="23" t="s">
        <v>48</v>
      </c>
      <c r="E31" s="16">
        <v>3</v>
      </c>
      <c r="F31" s="16">
        <v>662.53</v>
      </c>
      <c r="G31" s="46">
        <v>602.29999999999995</v>
      </c>
      <c r="H31" s="46">
        <v>656.19</v>
      </c>
      <c r="I31" s="21" t="s">
        <v>24</v>
      </c>
      <c r="J31" s="21" t="s">
        <v>24</v>
      </c>
      <c r="K31" s="17">
        <f t="shared" si="0"/>
        <v>602.29999999999995</v>
      </c>
      <c r="L31" s="18" t="s">
        <v>24</v>
      </c>
      <c r="M31" s="18" t="s">
        <v>24</v>
      </c>
      <c r="N31" s="18" t="s">
        <v>24</v>
      </c>
      <c r="O31" s="17">
        <f t="shared" si="1"/>
        <v>602.29999999999995</v>
      </c>
      <c r="P31" s="19">
        <f t="shared" si="2"/>
        <v>1806.8999999999999</v>
      </c>
    </row>
    <row r="32" spans="1:16" s="22" customFormat="1" x14ac:dyDescent="0.25">
      <c r="A32" s="14">
        <v>17</v>
      </c>
      <c r="B32" s="15" t="s">
        <v>47</v>
      </c>
      <c r="C32" s="16"/>
      <c r="D32" s="23" t="s">
        <v>48</v>
      </c>
      <c r="E32" s="16">
        <v>20</v>
      </c>
      <c r="F32" s="16">
        <v>3402.52</v>
      </c>
      <c r="G32" s="46">
        <v>3093.2</v>
      </c>
      <c r="H32" s="46">
        <v>3369.96</v>
      </c>
      <c r="I32" s="21" t="s">
        <v>24</v>
      </c>
      <c r="J32" s="21" t="s">
        <v>24</v>
      </c>
      <c r="K32" s="17">
        <f t="shared" si="0"/>
        <v>3093.2</v>
      </c>
      <c r="L32" s="18" t="s">
        <v>24</v>
      </c>
      <c r="M32" s="18" t="s">
        <v>24</v>
      </c>
      <c r="N32" s="18" t="s">
        <v>24</v>
      </c>
      <c r="O32" s="17">
        <f t="shared" si="1"/>
        <v>3093.2</v>
      </c>
      <c r="P32" s="19">
        <f t="shared" si="2"/>
        <v>61864</v>
      </c>
    </row>
    <row r="33" spans="1:16" x14ac:dyDescent="0.25">
      <c r="A33" s="7"/>
      <c r="B33" s="20" t="s">
        <v>25</v>
      </c>
      <c r="C33" s="37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9"/>
      <c r="P33" s="47">
        <f>SUM(P16:P32)</f>
        <v>288843.69999999995</v>
      </c>
    </row>
    <row r="34" spans="1:16" ht="50.25" customHeight="1" x14ac:dyDescent="0.25">
      <c r="A34" s="40" t="s">
        <v>26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</row>
    <row r="35" spans="1:16" ht="27" customHeight="1" x14ac:dyDescent="0.25">
      <c r="A35" s="42" t="s">
        <v>27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</row>
    <row r="36" spans="1:16" x14ac:dyDescent="0.25">
      <c r="A36" s="48">
        <v>46188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</row>
    <row r="37" spans="1:16" ht="15.75" customHeight="1" x14ac:dyDescent="0.25"/>
    <row r="38" spans="1:16" ht="15.75" customHeight="1" x14ac:dyDescent="0.25"/>
    <row r="39" spans="1:16" ht="15.75" customHeight="1" x14ac:dyDescent="0.25"/>
    <row r="40" spans="1:16" ht="15.75" customHeight="1" x14ac:dyDescent="0.25"/>
    <row r="41" spans="1:16" ht="15.75" customHeight="1" x14ac:dyDescent="0.25"/>
    <row r="42" spans="1:16" ht="15.75" customHeight="1" x14ac:dyDescent="0.25"/>
    <row r="43" spans="1:16" ht="15.75" customHeight="1" x14ac:dyDescent="0.25"/>
    <row r="44" spans="1:16" ht="15.75" customHeight="1" x14ac:dyDescent="0.25"/>
    <row r="45" spans="1:16" ht="15.75" customHeight="1" x14ac:dyDescent="0.25"/>
    <row r="46" spans="1:16" ht="15.75" customHeight="1" x14ac:dyDescent="0.25"/>
    <row r="47" spans="1:16" ht="15.75" customHeight="1" x14ac:dyDescent="0.25"/>
    <row r="48" spans="1:1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</sheetData>
  <mergeCells count="25">
    <mergeCell ref="C33:O33"/>
    <mergeCell ref="A34:P34"/>
    <mergeCell ref="A35:P35"/>
    <mergeCell ref="A36:P36"/>
    <mergeCell ref="K2:O2"/>
    <mergeCell ref="K3:O3"/>
    <mergeCell ref="A8:P8"/>
    <mergeCell ref="A9:P9"/>
    <mergeCell ref="A11:A14"/>
    <mergeCell ref="B11:B14"/>
    <mergeCell ref="P11:P14"/>
    <mergeCell ref="L11:L14"/>
    <mergeCell ref="M11:M14"/>
    <mergeCell ref="N11:N14"/>
    <mergeCell ref="O11:O14"/>
    <mergeCell ref="C11:C14"/>
    <mergeCell ref="D11:D14"/>
    <mergeCell ref="E11:E14"/>
    <mergeCell ref="F11:J12"/>
    <mergeCell ref="K11:K14"/>
    <mergeCell ref="F13:F14"/>
    <mergeCell ref="G13:G14"/>
    <mergeCell ref="H13:H14"/>
    <mergeCell ref="I13:I14"/>
    <mergeCell ref="J13:J14"/>
  </mergeCells>
  <pageMargins left="0.59055118110236227" right="0.59055118110236227" top="0.19685039370078741" bottom="0.19685039370078741" header="0" footer="0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dcterms:created xsi:type="dcterms:W3CDTF">2006-09-16T00:00:00Z</dcterms:created>
  <dcterms:modified xsi:type="dcterms:W3CDTF">2026-06-23T10:22:56Z</dcterms:modified>
</cp:coreProperties>
</file>