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Lena\Desktop\ЗАКУПКИ\ЗАКУПКИ 2026\Электронный магазин\Поверка весов\"/>
    </mc:Choice>
  </mc:AlternateContent>
  <bookViews>
    <workbookView xWindow="-120" yWindow="-120" windowWidth="29040" windowHeight="15840"/>
  </bookViews>
  <sheets>
    <sheet name="обеспечение" sheetId="7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7" l="1"/>
  <c r="F7" i="7"/>
  <c r="J7" i="7" l="1"/>
  <c r="L7" i="7"/>
  <c r="L8" i="7" s="1"/>
  <c r="K7" i="7" l="1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<sst xmlns="http://schemas.openxmlformats.org/spreadsheetml/2006/main" count="21" uniqueCount="21">
  <si>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</si>
  <si>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</si>
  <si>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</si>
  <si>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</si>
  <si>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</si>
  <si>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</si>
  <si>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</si>
  <si>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</si>
  <si>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</si>
  <si>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</si>
  <si>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</si>
  <si>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</si>
  <si>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</si>
  <si>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</si>
  <si>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</si>
  <si>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</si>
  <si>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</si>
  <si>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</si>
  <si>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>V - коэф-нт вариации</t>
    </r>
    <r>
      <rPr>
        <b/>
        <sz val="9"/>
        <color indexed="8"/>
        <rFont val="Times New Roman"/>
        <family val="1"/>
        <charset val="204"/>
      </rPr>
      <t xml:space="preserve">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</si>
  <si>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Оказание услуги по техническому обслуживанию весоизмерительного оборудования (далее - услуги) по двум адресам:  Санкт-Петербург, ул. Будапештская, д.10, корп.1 и пр. Славы д.6, к.1</t>
  </si>
  <si>
    <r>
      <t>Ответы на запрос получены от __</t>
    </r>
    <r>
      <rPr>
        <u/>
        <sz val="12"/>
        <color indexed="8"/>
        <rFont val="Times New Roman"/>
        <family val="1"/>
        <charset val="204"/>
      </rPr>
      <t>3</t>
    </r>
    <r>
      <rPr>
        <sz val="12"/>
        <color indexed="8"/>
        <rFont val="Times New Roman"/>
        <family val="1"/>
        <charset val="204"/>
      </rPr>
      <t>___  поставщиков услуг. Для определения и обоснования НМЦК в расчетах использованы три цены услуги.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</si>
</sst>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32">
    <xf numFmtId="0" fontId="0" fillId="0" borderId="0" xfId="0"/>
    <xf numFmtId="0" fontId="9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left" vertical="top" wrapText="1" shrinkToFit="1"/>
    </xf>
    <xf numFmtId="2" fontId="3" fillId="0" borderId="1" xfId="1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514351</xdr:rowOff>
    </xdr:from>
    <xdr:to>
      <xdr:col>9</xdr:col>
      <xdr:colOff>835868</xdr:colOff>
      <xdr:row>4</xdr:row>
      <xdr:rowOff>927171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82733" y="2176366"/>
          <a:ext cx="807293" cy="412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56955</xdr:colOff>
      <xdr:row>4</xdr:row>
      <xdr:rowOff>738675</xdr:rowOff>
    </xdr:from>
    <xdr:to>
      <xdr:col>10</xdr:col>
      <xdr:colOff>708152</xdr:colOff>
      <xdr:row>4</xdr:row>
      <xdr:rowOff>1069133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85858" y="2400690"/>
          <a:ext cx="651197" cy="3304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92D050"/>
  </sheetPr>
  <dimension ref="A1:M10"/>
  <sheetViews>
    <sheetView tabSelected="1" view="pageBreakPreview" zoomScale="98" zoomScaleNormal="98" zoomScaleSheetLayoutView="98" zoomScalePageLayoutView="98" workbookViewId="0">
      <selection activeCell="L8" sqref="L8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35.25" customHeight="1" x14ac:dyDescent="0.25">
      <c r="A2" s="27" t="s">
        <v>20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84.75" customHeight="1" x14ac:dyDescent="0.25">
      <c r="A5" s="28"/>
      <c r="B5" s="29"/>
      <c r="C5" s="11" t="s">
        <v>8</v>
      </c>
      <c r="D5" s="11" t="s">
        <v>9</v>
      </c>
      <c r="E5" s="11" t="s">
        <v>10</v>
      </c>
      <c r="F5" s="15"/>
      <c r="G5" s="29"/>
      <c r="H5" s="28"/>
      <c r="I5" s="12" t="s">
        <v>11</v>
      </c>
      <c r="J5" s="13" t="s">
        <v>12</v>
      </c>
      <c r="K5" s="13" t="s">
        <v>18</v>
      </c>
      <c r="L5" s="14"/>
    </row>
    <row r="6" spans="1:13" ht="40.5" x14ac:dyDescent="0.25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9" t="s">
        <v>13</v>
      </c>
      <c r="G6" s="18">
        <v>7</v>
      </c>
      <c r="H6" s="19" t="s">
        <v>14</v>
      </c>
      <c r="I6" s="19" t="s">
        <v>15</v>
      </c>
      <c r="J6" s="19">
        <v>10</v>
      </c>
      <c r="K6" s="19">
        <v>11</v>
      </c>
      <c r="L6" s="18" t="s">
        <v>16</v>
      </c>
    </row>
    <row r="7" spans="1:13" ht="69" customHeight="1" x14ac:dyDescent="0.25">
      <c r="A7" s="16">
        <v>1</v>
      </c>
      <c r="B7" s="20" t="s">
        <v>19</v>
      </c>
      <c r="C7" s="10">
        <v>20148</v>
      </c>
      <c r="D7" s="10">
        <v>21961.32</v>
      </c>
      <c r="E7" s="10">
        <v>23371.68</v>
      </c>
      <c r="F7" s="21">
        <f>C7+D7+E7</f>
        <v>65481</v>
      </c>
      <c r="G7" s="22">
        <v>1</v>
      </c>
      <c r="H7" s="17">
        <v>3</v>
      </c>
      <c r="I7" s="7">
        <f>(C7+D7+E7)/H7</f>
        <v>21827</v>
      </c>
      <c r="J7" s="7">
        <f t="shared" ref="J7" si="0">STDEV(C7:E7)</f>
        <v>1616.0320486921046</v>
      </c>
      <c r="K7" s="8">
        <f>J7/I7</f>
        <v>7.4038211787790562E-2</v>
      </c>
      <c r="L7" s="9">
        <f>F7/H7*G7</f>
        <v>21827</v>
      </c>
    </row>
    <row r="8" spans="1:13" ht="33" customHeight="1" x14ac:dyDescent="0.25">
      <c r="A8" s="24" t="s">
        <v>17</v>
      </c>
      <c r="B8" s="25"/>
      <c r="C8" s="25"/>
      <c r="D8" s="25"/>
      <c r="E8" s="25"/>
      <c r="F8" s="25"/>
      <c r="G8" s="25"/>
      <c r="H8" s="25"/>
      <c r="I8" s="25"/>
      <c r="J8" s="5"/>
      <c r="K8" s="5"/>
      <c r="L8" s="6">
        <f>SUM(L7:L7)</f>
        <v>21827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3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Lena</cp:lastModifiedBy>
  <cp:lastPrinted>2026-04-23T13:03:06Z</cp:lastPrinted>
  <dcterms:created xsi:type="dcterms:W3CDTF">1996-10-08T23:32:33Z</dcterms:created>
  <dcterms:modified xsi:type="dcterms:W3CDTF">2026-07-02T12:29:52Z</dcterms:modified>
</cp:coreProperties>
</file>