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BA2D28DE-7823-49B7-AEEE-AC6E24F34DDB}" xr6:coauthVersionLast="36" xr6:coauthVersionMax="36" xr10:uidLastSave="{00000000-0000-0000-0000-000000000000}"/>
  <bookViews>
    <workbookView xWindow="0" yWindow="0" windowWidth="38400" windowHeight="17505" xr2:uid="{00000000-000D-0000-FFFF-FFFF00000000}"/>
  </bookViews>
  <sheets>
    <sheet name="НМЦК_медосмотр" sheetId="6" r:id="rId1"/>
  </sheets>
  <calcPr calcId="191029"/>
</workbook>
</file>

<file path=xl/calcChain.xml><?xml version="1.0" encoding="utf-8"?>
<calcChain xmlns="http://schemas.openxmlformats.org/spreadsheetml/2006/main">
  <c r="H13" i="6" l="1"/>
  <c r="I13" i="6" s="1"/>
  <c r="H12" i="6"/>
  <c r="I12" i="6" s="1"/>
  <c r="H11" i="6"/>
  <c r="I11" i="6" s="1"/>
  <c r="H10" i="6"/>
  <c r="I10" i="6" s="1"/>
  <c r="H9" i="6"/>
  <c r="I9" i="6" s="1"/>
  <c r="I14" i="6" l="1"/>
</calcChain>
</file>

<file path=xl/sharedStrings.xml><?xml version="1.0" encoding="utf-8"?>
<sst xmlns="http://schemas.openxmlformats.org/spreadsheetml/2006/main" count="25" uniqueCount="21">
  <si>
    <t>№ п/п</t>
  </si>
  <si>
    <t>Кол-во</t>
  </si>
  <si>
    <t>ИТОГО:</t>
  </si>
  <si>
    <t xml:space="preserve"> </t>
  </si>
  <si>
    <t>Стоимость, ИТОГО, руб.</t>
  </si>
  <si>
    <t>Наименование услуги</t>
  </si>
  <si>
    <t>Ед. изм.</t>
  </si>
  <si>
    <t>Цена ед. услуги, НДС не облагается (руб.)</t>
  </si>
  <si>
    <t>чел</t>
  </si>
  <si>
    <t>Оформление и выдача (новой) ЛМК</t>
  </si>
  <si>
    <t>Предварительный (периодический) медицинский осмотр с
выдачей заключения (женщины до 40 лет)</t>
  </si>
  <si>
    <t>Предварительный (периодический) медицинский осмотр с
выдачей заключения (женщины после 40 лет)</t>
  </si>
  <si>
    <t>Предварительный (периодический) медицинский осмотр с
выдачей заключения (мужчины после 40 лет)</t>
  </si>
  <si>
    <t>Проведение санитарно-гигиенического обучения с аттестацией и выдачей заключения</t>
  </si>
  <si>
    <t>Ценовое предложение № 1 вх.№ 21 от 16.02.2026</t>
  </si>
  <si>
    <t>Ценовое предложение№ 2 вх.№ 22 от 16.02.2026</t>
  </si>
  <si>
    <t>Ценовое предложение № 3 вх.№ 23 от 16.02.2026</t>
  </si>
  <si>
    <t>Минимальное ценовое предложение за ед. услуги, руб.</t>
  </si>
  <si>
    <r>
      <t xml:space="preserve">   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</t>
    </r>
    <r>
      <rPr>
        <b/>
        <sz val="10"/>
        <color indexed="30"/>
        <rFont val="Times New Roman"/>
        <family val="1"/>
        <charset val="204"/>
      </rPr>
      <t xml:space="preserve">метод сопоставимых рыночных цен (анализа рынка). </t>
    </r>
    <r>
      <rPr>
        <sz val="10"/>
        <color indexed="8"/>
        <rFont val="Times New Roman"/>
        <family val="1"/>
        <charset val="204"/>
      </rPr>
      <t xml:space="preserve">
В расчете использовались данные, предоставленные Поставщиками по предмету закупки. Валюта, используемая для формирования цены контракта и расчетов с поставщиками (исполнителями, подрядчиками), - рубль Российской Федерации.                                                                                                         </t>
    </r>
  </si>
  <si>
    <t xml:space="preserve">                                                                                       РАСЧЕТ И ОБОСНОВАНИЕ НАЧАЛЬНОЙ (МАКСИМАЛЬНОЙ) ЦЕНЫ КОНТРАКТА                                                                                                                                                              </t>
  </si>
  <si>
    <t>Планируется размещение закупки у единственного источника по п. 5 ч. 1. ст.93 44-ФЗ через Подсистему "Электронный магазин" АИС ГЗ по цене не выше наименьшей из предложенных.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</si>
</sst>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3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wrapText="1"/>
    </xf>
    <xf numFmtId="43" fontId="9" fillId="2" borderId="1" xfId="1" applyNumberFormat="1" applyFont="1" applyFill="1" applyBorder="1" applyAlignment="1">
      <alignment horizontal="center" vertical="center" wrapText="1" readingOrder="1"/>
    </xf>
    <xf numFmtId="43" fontId="7" fillId="0" borderId="1" xfId="1" applyFont="1" applyBorder="1" applyAlignment="1">
      <alignment vertical="center" wrapText="1"/>
    </xf>
    <xf numFmtId="0" fontId="0" fillId="0" borderId="0" xfId="0" applyBorder="1" applyAlignment="1">
      <alignment horizontal="left" wrapText="1"/>
    </xf>
    <xf numFmtId="0" fontId="0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3" fontId="9" fillId="0" borderId="1" xfId="1" applyNumberFormat="1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2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A346-3712-4368-8FC7-9CFDA63CA97A}">
  <dimension ref="A3:J17"/>
  <sheetViews>
    <sheetView tabSelected="1" zoomScale="90" zoomScaleNormal="90" workbookViewId="0">
      <selection activeCell="F27" sqref="F27"/>
    </sheetView>
  </sheetViews>
  <sheetFormatPr defaultRowHeight="15" x14ac:dyDescent="0.25"/>
  <cols>
    <col min="1" max="1" width="6.28515625" customWidth="1"/>
    <col min="2" max="2" width="58" customWidth="1"/>
    <col min="5" max="5" width="21" customWidth="1"/>
    <col min="6" max="6" width="21.5703125" customWidth="1"/>
    <col min="7" max="7" width="20.7109375" customWidth="1"/>
    <col min="8" max="8" width="17.7109375" customWidth="1"/>
    <col min="9" max="9" width="15.28515625" customWidth="1"/>
  </cols>
  <sheetData>
    <row r="3" spans="1:10" x14ac:dyDescent="0.25">
      <c r="A3" s="17" t="s">
        <v>19</v>
      </c>
      <c r="B3" s="17"/>
      <c r="C3" s="17"/>
      <c r="D3" s="17"/>
      <c r="E3" s="17"/>
      <c r="F3" s="17"/>
      <c r="G3" s="17"/>
      <c r="H3" s="17"/>
      <c r="I3" s="17"/>
    </row>
    <row r="4" spans="1:10" ht="84" customHeight="1" x14ac:dyDescent="0.25">
      <c r="A4" s="18" t="s">
        <v>18</v>
      </c>
      <c r="B4" s="18"/>
      <c r="C4" s="18"/>
      <c r="D4" s="18"/>
      <c r="E4" s="18"/>
      <c r="F4" s="18"/>
      <c r="G4" s="18"/>
      <c r="H4" s="18"/>
      <c r="I4" s="18"/>
      <c r="J4" s="9"/>
    </row>
    <row r="5" spans="1:10" x14ac:dyDescent="0.25">
      <c r="A5" s="19" t="s">
        <v>20</v>
      </c>
      <c r="B5" s="19"/>
      <c r="C5" s="19"/>
      <c r="D5" s="19"/>
      <c r="E5" s="19"/>
      <c r="F5" s="19"/>
      <c r="G5" s="19"/>
      <c r="H5" s="19"/>
      <c r="I5" s="19"/>
      <c r="J5" s="8"/>
    </row>
    <row r="6" spans="1:10" ht="44.25" customHeight="1" x14ac:dyDescent="0.25">
      <c r="A6" s="20" t="s">
        <v>0</v>
      </c>
      <c r="B6" s="20" t="s">
        <v>5</v>
      </c>
      <c r="C6" s="21" t="s">
        <v>1</v>
      </c>
      <c r="D6" s="21" t="s">
        <v>6</v>
      </c>
      <c r="E6" s="20" t="s">
        <v>7</v>
      </c>
      <c r="F6" s="20"/>
      <c r="G6" s="20"/>
      <c r="H6" s="20" t="s">
        <v>17</v>
      </c>
      <c r="I6" s="24" t="s">
        <v>4</v>
      </c>
    </row>
    <row r="7" spans="1:10" ht="15.75" customHeight="1" x14ac:dyDescent="0.25">
      <c r="A7" s="20"/>
      <c r="B7" s="20"/>
      <c r="C7" s="22"/>
      <c r="D7" s="22"/>
      <c r="E7" s="13" t="s">
        <v>14</v>
      </c>
      <c r="F7" s="13" t="s">
        <v>15</v>
      </c>
      <c r="G7" s="13" t="s">
        <v>16</v>
      </c>
      <c r="H7" s="20"/>
      <c r="I7" s="24"/>
    </row>
    <row r="8" spans="1:10" ht="63" customHeight="1" x14ac:dyDescent="0.25">
      <c r="A8" s="21"/>
      <c r="B8" s="21"/>
      <c r="C8" s="23"/>
      <c r="D8" s="23"/>
      <c r="E8" s="13"/>
      <c r="F8" s="13"/>
      <c r="G8" s="13"/>
      <c r="H8" s="20"/>
      <c r="I8" s="24"/>
    </row>
    <row r="9" spans="1:10" ht="26.25" x14ac:dyDescent="0.25">
      <c r="A9" s="10">
        <v>1</v>
      </c>
      <c r="B9" s="5" t="s">
        <v>10</v>
      </c>
      <c r="C9" s="4">
        <v>8</v>
      </c>
      <c r="D9" s="11" t="s">
        <v>8</v>
      </c>
      <c r="E9" s="6">
        <v>3450</v>
      </c>
      <c r="F9" s="6">
        <v>3390</v>
      </c>
      <c r="G9" s="6">
        <v>4062</v>
      </c>
      <c r="H9" s="7">
        <f t="shared" ref="H9:H12" si="0">SMALL(E9:G9,1)</f>
        <v>3390</v>
      </c>
      <c r="I9" s="7">
        <f t="shared" ref="I9:I12" si="1">H9*C9</f>
        <v>27120</v>
      </c>
    </row>
    <row r="10" spans="1:10" ht="26.25" x14ac:dyDescent="0.25">
      <c r="A10" s="10">
        <v>2</v>
      </c>
      <c r="B10" s="5" t="s">
        <v>11</v>
      </c>
      <c r="C10" s="4">
        <v>25</v>
      </c>
      <c r="D10" s="11" t="s">
        <v>8</v>
      </c>
      <c r="E10" s="6">
        <v>4000</v>
      </c>
      <c r="F10" s="6">
        <v>3990</v>
      </c>
      <c r="G10" s="6">
        <v>4696.6000000000004</v>
      </c>
      <c r="H10" s="7">
        <f t="shared" si="0"/>
        <v>3990</v>
      </c>
      <c r="I10" s="7">
        <f t="shared" si="1"/>
        <v>99750</v>
      </c>
    </row>
    <row r="11" spans="1:10" ht="26.25" x14ac:dyDescent="0.25">
      <c r="A11" s="10">
        <v>3</v>
      </c>
      <c r="B11" s="5" t="s">
        <v>12</v>
      </c>
      <c r="C11" s="4">
        <v>2</v>
      </c>
      <c r="D11" s="11" t="s">
        <v>8</v>
      </c>
      <c r="E11" s="6">
        <v>2350</v>
      </c>
      <c r="F11" s="6">
        <v>2390</v>
      </c>
      <c r="G11" s="6">
        <v>3104.4</v>
      </c>
      <c r="H11" s="7">
        <f t="shared" si="0"/>
        <v>2350</v>
      </c>
      <c r="I11" s="7">
        <f t="shared" si="1"/>
        <v>4700</v>
      </c>
    </row>
    <row r="12" spans="1:10" ht="15.75" x14ac:dyDescent="0.25">
      <c r="A12" s="10">
        <v>4</v>
      </c>
      <c r="B12" s="5" t="s">
        <v>9</v>
      </c>
      <c r="C12" s="4">
        <v>12</v>
      </c>
      <c r="D12" s="11" t="s">
        <v>8</v>
      </c>
      <c r="E12" s="6">
        <v>1200</v>
      </c>
      <c r="F12" s="6">
        <v>1100</v>
      </c>
      <c r="G12" s="6">
        <v>1600</v>
      </c>
      <c r="H12" s="7">
        <f t="shared" si="0"/>
        <v>1100</v>
      </c>
      <c r="I12" s="7">
        <f t="shared" si="1"/>
        <v>13200</v>
      </c>
    </row>
    <row r="13" spans="1:10" ht="26.25" x14ac:dyDescent="0.25">
      <c r="A13" s="10">
        <v>5</v>
      </c>
      <c r="B13" s="5" t="s">
        <v>13</v>
      </c>
      <c r="C13" s="4">
        <v>21</v>
      </c>
      <c r="D13" s="11" t="s">
        <v>8</v>
      </c>
      <c r="E13" s="6">
        <v>1000</v>
      </c>
      <c r="F13" s="6">
        <v>1000</v>
      </c>
      <c r="G13" s="12">
        <v>1600</v>
      </c>
      <c r="H13" s="7">
        <f>SMALL(E13:G13,1)</f>
        <v>1000</v>
      </c>
      <c r="I13" s="7">
        <f>H13*C13</f>
        <v>21000</v>
      </c>
    </row>
    <row r="14" spans="1:10" ht="15.75" x14ac:dyDescent="0.25">
      <c r="A14" s="1"/>
      <c r="B14" s="14" t="s">
        <v>2</v>
      </c>
      <c r="C14" s="15"/>
      <c r="D14" s="15"/>
      <c r="E14" s="15"/>
      <c r="F14" s="15"/>
      <c r="G14" s="15"/>
      <c r="H14" s="16"/>
      <c r="I14" s="2">
        <f>SUM(I9:I13)</f>
        <v>165770</v>
      </c>
    </row>
    <row r="15" spans="1:10" ht="15.75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10" ht="15.75" x14ac:dyDescent="0.25">
      <c r="A16" s="3"/>
      <c r="B16" s="3"/>
      <c r="C16" s="3"/>
      <c r="D16" s="3"/>
      <c r="E16" s="3"/>
      <c r="F16" s="3"/>
      <c r="G16" s="3"/>
      <c r="H16" s="3"/>
      <c r="I16" s="3"/>
    </row>
    <row r="17" spans="1:9" ht="15.75" x14ac:dyDescent="0.25">
      <c r="A17" s="3"/>
      <c r="B17" s="3"/>
      <c r="C17" s="3"/>
      <c r="D17" s="3"/>
      <c r="E17" s="3"/>
      <c r="F17" s="3" t="s">
        <v>3</v>
      </c>
      <c r="G17" s="3"/>
      <c r="H17" s="3"/>
      <c r="I17" s="3"/>
    </row>
  </sheetData>
  <mergeCells count="14">
    <mergeCell ref="E7:E8"/>
    <mergeCell ref="F7:F8"/>
    <mergeCell ref="G7:G8"/>
    <mergeCell ref="B14:H14"/>
    <mergeCell ref="A3:I3"/>
    <mergeCell ref="A4:I4"/>
    <mergeCell ref="A5:I5"/>
    <mergeCell ref="A6:A8"/>
    <mergeCell ref="B6:B8"/>
    <mergeCell ref="C6:C8"/>
    <mergeCell ref="D6:D8"/>
    <mergeCell ref="E6:G6"/>
    <mergeCell ref="H6:H8"/>
    <mergeCell ref="I6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НМЦК_медосмотр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2026-07-03T09:15:42Z</dcterms:modified>
</cp:coreProperties>
</file>