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DDD086E3-9AD5-416D-8511-B8FC377FA24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K16" i="2" l="1"/>
  <c r="K18" i="2"/>
  <c r="O18" i="2" s="1"/>
  <c r="P18" i="2" s="1"/>
  <c r="K17" i="2"/>
  <c r="O17" i="2" s="1"/>
  <c r="P17" i="2" s="1"/>
  <c r="K19" i="2"/>
  <c r="O16" i="2" l="1"/>
  <c r="O19" i="2"/>
  <c r="P19" i="2" s="1"/>
  <c r="P16" i="2" l="1"/>
  <c r="P20" i="2" s="1"/>
</calcChain>
</file>

<file path=xl/sharedStrings.xml><?xml version="1.0" encoding="utf-8"?>
<sst xmlns="http://schemas.openxmlformats.org/spreadsheetml/2006/main" count="64" uniqueCount="38">
  <si>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</si>
  <si>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</si>
  <si>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</si>
  <si>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</si>
  <si>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</si>
  <si>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</si>
  <si>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</si>
  <si>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</si>
  <si>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</si>
  <si>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</si>
  <si>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</si>
  <si>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</si>
  <si>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</si>
  <si>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</si>
  <si>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</si>
  <si>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</si>
  <si>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</si>
  <si>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</si>
  <si>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-</t>
  </si>
  <si>
    <t>Итого по позиции с НДС руб.</t>
  </si>
  <si>
    <t>Наименование товара</t>
  </si>
  <si>
    <t>шт.</t>
  </si>
  <si>
    <t xml:space="preserve"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</si>
  <si>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Заведующий ГБДОУ детский сад  № 49</t>
  </si>
  <si>
    <t>Пушкинского района Санкт-Петербурга</t>
  </si>
  <si>
    <t>________________ Н.В.Колназе</t>
  </si>
  <si>
    <t>Расчет составил: контрактный управляющий __________________ А.В.Осетрова</t>
  </si>
  <si>
    <t xml:space="preserve">Начальник отдела образования </t>
  </si>
  <si>
    <t>____________ И.Н.Орловская</t>
  </si>
  <si>
    <t xml:space="preserve">   на поставку расширительного бака и комплектующих для системы отопления в  ГБДОУ детский сад № 49 Пушкинского района Санкт-Петербурга в 2026 году</t>
  </si>
  <si>
    <t>Разъемное соединение американка ВP/НP, уплотнение под гайкой по плоскости</t>
  </si>
  <si>
    <t>Расширительный бак для системы отопления Valtec объем 150 литров</t>
  </si>
  <si>
    <t>Стальной трубопровод Ду25</t>
  </si>
  <si>
    <t>м.пог.</t>
  </si>
  <si>
    <t>Ценовое предложение №1105 от 11.05.2026 г.</t>
  </si>
  <si>
    <t>Ценовое предложение № 11/05-26от 11.05.2026 г.</t>
  </si>
  <si>
    <t>Ценовое предложение № КП-11-05-26 от 11.05.2026 г.</t>
  </si>
  <si>
    <t>Отвод стальной Ду25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</si>
</sst>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0.5"/>
      <color rgb="FF000000"/>
      <name val="Times New Roman"/>
      <family val="1"/>
      <charset val="204"/>
    </font>
    <font>
      <sz val="10.5"/>
      <name val="Times New Roman"/>
      <family val="1"/>
      <charset val="204"/>
    </font>
    <font>
      <sz val="10.5"/>
      <color theme="1"/>
      <name val="Calibri"/>
      <family val="2"/>
      <scheme val="minor"/>
    </font>
    <font>
      <b/>
      <sz val="10.5"/>
      <color theme="1"/>
      <name val="Times New Roman"/>
      <family val="1"/>
      <charset val="204"/>
    </font>
    <font>
      <b/>
      <sz val="10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43" fontId="9" fillId="0" borderId="0" applyFont="0" applyFill="0" applyBorder="0" applyAlignment="0" applyProtection="0"/>
  </cellStyleXfs>
  <cellXfs count="50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10" fillId="0" borderId="5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0" fontId="1" fillId="0" borderId="0" xfId="0" applyFont="1"/>
    <xf numFmtId="0" fontId="14" fillId="0" borderId="13" xfId="0" applyFont="1" applyBorder="1" applyAlignment="1">
      <alignment horizontal="center" vertical="top" wrapText="1"/>
    </xf>
    <xf numFmtId="0" fontId="15" fillId="0" borderId="5" xfId="0" applyFont="1" applyBorder="1" applyAlignment="1">
      <alignment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1" fontId="15" fillId="0" borderId="12" xfId="0" applyNumberFormat="1" applyFont="1" applyBorder="1" applyAlignment="1">
      <alignment horizontal="center" vertical="center" shrinkToFit="1"/>
    </xf>
    <xf numFmtId="43" fontId="15" fillId="0" borderId="7" xfId="2" applyFont="1" applyBorder="1" applyAlignment="1">
      <alignment horizontal="center" vertical="center" shrinkToFit="1"/>
    </xf>
    <xf numFmtId="2" fontId="16" fillId="0" borderId="7" xfId="0" applyNumberFormat="1" applyFont="1" applyBorder="1" applyAlignment="1">
      <alignment horizontal="center" vertical="center" wrapText="1"/>
    </xf>
    <xf numFmtId="2" fontId="15" fillId="0" borderId="7" xfId="0" applyNumberFormat="1" applyFont="1" applyBorder="1" applyAlignment="1">
      <alignment horizontal="center" vertical="center" shrinkToFit="1"/>
    </xf>
    <xf numFmtId="2" fontId="16" fillId="0" borderId="4" xfId="0" applyNumberFormat="1" applyFont="1" applyBorder="1" applyAlignment="1">
      <alignment horizontal="center" vertical="center" wrapText="1"/>
    </xf>
    <xf numFmtId="43" fontId="16" fillId="0" borderId="4" xfId="2" applyFont="1" applyBorder="1" applyAlignment="1">
      <alignment horizontal="center" vertical="center" wrapText="1"/>
    </xf>
    <xf numFmtId="0" fontId="17" fillId="0" borderId="0" xfId="0" applyFont="1"/>
    <xf numFmtId="0" fontId="14" fillId="0" borderId="5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center" wrapText="1"/>
    </xf>
    <xf numFmtId="2" fontId="14" fillId="0" borderId="4" xfId="0" applyNumberFormat="1" applyFont="1" applyBorder="1" applyAlignment="1">
      <alignment horizontal="center" vertical="center" wrapText="1"/>
    </xf>
    <xf numFmtId="2" fontId="14" fillId="0" borderId="5" xfId="0" applyNumberFormat="1" applyFont="1" applyBorder="1" applyAlignment="1">
      <alignment horizontal="center" vertical="center" wrapText="1"/>
    </xf>
    <xf numFmtId="43" fontId="19" fillId="0" borderId="4" xfId="2" applyFont="1" applyBorder="1" applyAlignment="1">
      <alignment horizontal="center" vertical="center" wrapText="1"/>
    </xf>
    <xf numFmtId="4" fontId="15" fillId="0" borderId="7" xfId="2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wrapText="1"/>
    </xf>
    <xf numFmtId="0" fontId="10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13" fillId="0" borderId="5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0" fillId="0" borderId="0" xfId="0" applyFont="1" applyAlignment="1">
      <alignment horizontal="justify"/>
    </xf>
    <xf numFmtId="0" fontId="12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3" fillId="0" borderId="10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</cellXfs>
  <cellStyles count="3">
    <cellStyle name="Обычный" xfId="0" builtinId="0"/>
    <cellStyle name="Обычный 3" xfId="1" xr:uid="{00000000-0005-0000-0000-000001000000}"/>
    <cellStyle name="Финансовый" xfId="2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3"/>
  <sheetViews>
    <sheetView tabSelected="1" topLeftCell="A4" zoomScaleNormal="100" workbookViewId="0">
      <selection activeCell="P18" sqref="P18"/>
    </sheetView>
  </sheetViews>
  <sheetFormatPr defaultRowHeight="15" x14ac:dyDescent="0.25"/>
  <cols>
    <col min="1" max="1" width="4.140625" customWidth="1"/>
    <col min="2" max="2" width="24.7109375" customWidth="1"/>
    <col min="3" max="3" width="9.28515625" customWidth="1"/>
    <col min="4" max="4" width="6.85546875" customWidth="1"/>
    <col min="5" max="5" width="4.7109375" customWidth="1"/>
    <col min="6" max="7" width="12.7109375" customWidth="1"/>
    <col min="8" max="8" width="13.85546875" customWidth="1"/>
    <col min="9" max="10" width="10.140625" customWidth="1"/>
    <col min="11" max="11" width="8.28515625" style="3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7" width="9.140625" customWidth="1"/>
    <col min="18" max="18" width="12.28515625" customWidth="1"/>
  </cols>
  <sheetData>
    <row r="1" spans="1:18" ht="39" customHeight="1" x14ac:dyDescent="0.25"/>
    <row r="2" spans="1:18" x14ac:dyDescent="0.25">
      <c r="A2" s="5"/>
      <c r="B2" s="1" t="s">
        <v>0</v>
      </c>
      <c r="C2" s="11"/>
      <c r="D2" s="11"/>
      <c r="E2" s="5"/>
      <c r="F2" s="5"/>
      <c r="G2" s="5"/>
      <c r="H2" s="5"/>
      <c r="I2" s="5"/>
      <c r="J2" s="5"/>
      <c r="K2" s="1" t="s">
        <v>1</v>
      </c>
      <c r="L2" s="11"/>
      <c r="M2" s="11"/>
      <c r="N2" s="2"/>
      <c r="O2" s="2"/>
      <c r="P2" s="2"/>
      <c r="Q2" s="2"/>
      <c r="R2" s="2"/>
    </row>
    <row r="3" spans="1:18" x14ac:dyDescent="0.25">
      <c r="A3" s="5"/>
      <c r="B3" s="3" t="s">
        <v>27</v>
      </c>
      <c r="C3" s="11"/>
      <c r="D3" s="11"/>
      <c r="E3" s="5"/>
      <c r="F3" s="5"/>
      <c r="G3" s="5"/>
      <c r="H3" s="5"/>
      <c r="I3" s="5"/>
      <c r="J3" s="5"/>
      <c r="K3" s="4" t="s">
        <v>23</v>
      </c>
      <c r="L3" s="11"/>
      <c r="M3" s="11"/>
      <c r="N3" s="2"/>
      <c r="O3" s="2"/>
      <c r="P3" s="2"/>
      <c r="Q3" s="2"/>
      <c r="R3" s="2"/>
    </row>
    <row r="4" spans="1:18" x14ac:dyDescent="0.25">
      <c r="A4" s="5"/>
      <c r="B4" s="3" t="s">
        <v>2</v>
      </c>
      <c r="C4" s="11"/>
      <c r="D4" s="11"/>
      <c r="E4" s="5"/>
      <c r="F4" s="5"/>
      <c r="G4" s="5"/>
      <c r="H4" s="5"/>
      <c r="I4" s="5"/>
      <c r="J4" s="5"/>
      <c r="K4" s="4" t="s">
        <v>24</v>
      </c>
      <c r="L4" s="11"/>
      <c r="M4" s="11"/>
      <c r="N4" s="2"/>
      <c r="O4" s="2"/>
      <c r="P4" s="2"/>
      <c r="Q4" s="2"/>
      <c r="R4" s="2"/>
    </row>
    <row r="5" spans="1:18" x14ac:dyDescent="0.25">
      <c r="A5" s="5"/>
      <c r="B5" s="3" t="s">
        <v>3</v>
      </c>
      <c r="C5" s="11"/>
      <c r="D5" s="11"/>
      <c r="E5" s="5"/>
      <c r="F5" s="5"/>
      <c r="G5" s="5"/>
      <c r="H5" s="5"/>
      <c r="I5" s="5"/>
      <c r="J5" s="5"/>
      <c r="K5" s="4"/>
      <c r="L5" s="11"/>
      <c r="M5" s="11"/>
      <c r="N5" s="2"/>
      <c r="O5" s="2"/>
      <c r="P5" s="2"/>
      <c r="Q5" s="2"/>
      <c r="R5" s="2"/>
    </row>
    <row r="6" spans="1:18" ht="24.75" customHeight="1" x14ac:dyDescent="0.25">
      <c r="A6" s="5"/>
      <c r="B6" s="3" t="s">
        <v>28</v>
      </c>
      <c r="C6" s="11"/>
      <c r="D6" s="11"/>
      <c r="E6" s="5"/>
      <c r="F6" s="5"/>
      <c r="G6" s="5"/>
      <c r="H6" s="5"/>
      <c r="I6" s="5"/>
      <c r="J6" s="5"/>
      <c r="K6" s="4" t="s">
        <v>25</v>
      </c>
      <c r="L6" s="11"/>
      <c r="M6" s="11"/>
      <c r="N6" s="2"/>
      <c r="O6" s="2"/>
      <c r="P6" s="2"/>
      <c r="Q6" s="2"/>
      <c r="R6" s="2"/>
    </row>
    <row r="7" spans="1:18" ht="26.25" customHeight="1" x14ac:dyDescent="0.25">
      <c r="A7" s="5"/>
      <c r="B7" s="3"/>
      <c r="C7" s="2"/>
      <c r="D7" s="2"/>
      <c r="E7" s="5"/>
      <c r="F7" s="5"/>
      <c r="G7" s="5"/>
      <c r="H7" s="5"/>
      <c r="I7" s="5"/>
      <c r="J7" s="5"/>
      <c r="K7" s="4"/>
      <c r="L7" s="2"/>
      <c r="M7" s="2"/>
      <c r="N7" s="2"/>
      <c r="O7" s="2"/>
      <c r="P7" s="2"/>
      <c r="Q7" s="2"/>
      <c r="R7" s="2"/>
    </row>
    <row r="8" spans="1:18" ht="15.75" x14ac:dyDescent="0.25">
      <c r="A8" s="31" t="s">
        <v>8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2"/>
      <c r="R8" s="2"/>
    </row>
    <row r="9" spans="1:18" ht="19.5" customHeight="1" x14ac:dyDescent="0.25">
      <c r="A9" s="29" t="s">
        <v>29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6"/>
      <c r="R9" s="6"/>
    </row>
    <row r="10" spans="1:18" ht="24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L10" s="2"/>
      <c r="M10" s="2"/>
      <c r="N10" s="2"/>
      <c r="O10" s="2"/>
      <c r="P10" s="2"/>
      <c r="Q10" s="2"/>
      <c r="R10" s="2"/>
    </row>
    <row r="11" spans="1:18" ht="7.15" customHeight="1" x14ac:dyDescent="0.25">
      <c r="A11" s="32" t="s">
        <v>4</v>
      </c>
      <c r="B11" s="33" t="s">
        <v>20</v>
      </c>
      <c r="C11" s="34" t="s">
        <v>9</v>
      </c>
      <c r="D11" s="34" t="s">
        <v>5</v>
      </c>
      <c r="E11" s="34" t="s">
        <v>6</v>
      </c>
      <c r="F11" s="44" t="s">
        <v>7</v>
      </c>
      <c r="G11" s="45"/>
      <c r="H11" s="45"/>
      <c r="I11" s="45"/>
      <c r="J11" s="46"/>
      <c r="K11" s="37" t="s">
        <v>10</v>
      </c>
      <c r="L11" s="37" t="s">
        <v>11</v>
      </c>
      <c r="M11" s="37" t="s">
        <v>16</v>
      </c>
      <c r="N11" s="37" t="s">
        <v>12</v>
      </c>
      <c r="O11" s="37" t="s">
        <v>13</v>
      </c>
      <c r="P11" s="37" t="s">
        <v>19</v>
      </c>
      <c r="Q11" s="2"/>
      <c r="R11" s="2"/>
    </row>
    <row r="12" spans="1:18" ht="7.15" customHeight="1" x14ac:dyDescent="0.25">
      <c r="A12" s="32"/>
      <c r="B12" s="33"/>
      <c r="C12" s="35"/>
      <c r="D12" s="35"/>
      <c r="E12" s="35"/>
      <c r="F12" s="47"/>
      <c r="G12" s="48"/>
      <c r="H12" s="48"/>
      <c r="I12" s="48"/>
      <c r="J12" s="49"/>
      <c r="K12" s="38"/>
      <c r="L12" s="38"/>
      <c r="M12" s="38"/>
      <c r="N12" s="38"/>
      <c r="O12" s="38"/>
      <c r="P12" s="38"/>
      <c r="Q12" s="2"/>
      <c r="R12" s="2"/>
    </row>
    <row r="13" spans="1:18" ht="14.45" customHeight="1" x14ac:dyDescent="0.25">
      <c r="A13" s="32"/>
      <c r="B13" s="33"/>
      <c r="C13" s="35"/>
      <c r="D13" s="35"/>
      <c r="E13" s="35"/>
      <c r="F13" s="37" t="s">
        <v>35</v>
      </c>
      <c r="G13" s="37" t="s">
        <v>34</v>
      </c>
      <c r="H13" s="37" t="s">
        <v>36</v>
      </c>
      <c r="I13" s="37" t="s">
        <v>14</v>
      </c>
      <c r="J13" s="37" t="s">
        <v>14</v>
      </c>
      <c r="K13" s="38"/>
      <c r="L13" s="38"/>
      <c r="M13" s="38"/>
      <c r="N13" s="38"/>
      <c r="O13" s="38"/>
      <c r="P13" s="38"/>
      <c r="Q13" s="2"/>
      <c r="R13" s="2"/>
    </row>
    <row r="14" spans="1:18" ht="34.5" customHeight="1" x14ac:dyDescent="0.25">
      <c r="A14" s="32"/>
      <c r="B14" s="33"/>
      <c r="C14" s="36"/>
      <c r="D14" s="36"/>
      <c r="E14" s="36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2"/>
      <c r="R14" s="2"/>
    </row>
    <row r="15" spans="1:18" x14ac:dyDescent="0.25">
      <c r="A15" s="7">
        <v>1</v>
      </c>
      <c r="B15" s="8">
        <v>2</v>
      </c>
      <c r="C15" s="8">
        <v>3</v>
      </c>
      <c r="D15" s="8">
        <v>4</v>
      </c>
      <c r="E15" s="8">
        <v>5</v>
      </c>
      <c r="F15" s="8">
        <v>6</v>
      </c>
      <c r="G15" s="8">
        <v>7</v>
      </c>
      <c r="H15" s="8">
        <v>8</v>
      </c>
      <c r="I15" s="8">
        <v>9</v>
      </c>
      <c r="J15" s="8">
        <v>10</v>
      </c>
      <c r="K15" s="8">
        <v>11</v>
      </c>
      <c r="L15" s="8">
        <v>12</v>
      </c>
      <c r="M15" s="8">
        <v>13</v>
      </c>
      <c r="N15" s="8">
        <v>14</v>
      </c>
      <c r="O15" s="8">
        <v>15</v>
      </c>
      <c r="P15" s="8">
        <v>16</v>
      </c>
    </row>
    <row r="16" spans="1:18" s="22" customFormat="1" ht="42" customHeight="1" x14ac:dyDescent="0.25">
      <c r="A16" s="12">
        <v>1</v>
      </c>
      <c r="B16" s="13" t="s">
        <v>31</v>
      </c>
      <c r="C16" s="14" t="s">
        <v>18</v>
      </c>
      <c r="D16" s="15" t="s">
        <v>21</v>
      </c>
      <c r="E16" s="16">
        <v>1</v>
      </c>
      <c r="F16" s="17">
        <v>27300</v>
      </c>
      <c r="G16" s="17">
        <v>27930</v>
      </c>
      <c r="H16" s="17">
        <v>27510</v>
      </c>
      <c r="I16" s="18" t="s">
        <v>18</v>
      </c>
      <c r="J16" s="19" t="s">
        <v>18</v>
      </c>
      <c r="K16" s="28">
        <f>F16</f>
        <v>27300</v>
      </c>
      <c r="L16" s="20" t="s">
        <v>18</v>
      </c>
      <c r="M16" s="20" t="s">
        <v>18</v>
      </c>
      <c r="N16" s="20" t="s">
        <v>18</v>
      </c>
      <c r="O16" s="17">
        <f>K16</f>
        <v>27300</v>
      </c>
      <c r="P16" s="21">
        <f>O16*E16</f>
        <v>27300</v>
      </c>
    </row>
    <row r="17" spans="1:16" s="22" customFormat="1" ht="58.5" customHeight="1" x14ac:dyDescent="0.25">
      <c r="A17" s="12">
        <v>2</v>
      </c>
      <c r="B17" s="13" t="s">
        <v>30</v>
      </c>
      <c r="C17" s="14" t="s">
        <v>18</v>
      </c>
      <c r="D17" s="15" t="s">
        <v>21</v>
      </c>
      <c r="E17" s="16">
        <v>2</v>
      </c>
      <c r="F17" s="17">
        <v>4200</v>
      </c>
      <c r="G17" s="17">
        <v>4305</v>
      </c>
      <c r="H17" s="17">
        <v>4620</v>
      </c>
      <c r="I17" s="18" t="s">
        <v>18</v>
      </c>
      <c r="J17" s="19" t="s">
        <v>18</v>
      </c>
      <c r="K17" s="17">
        <f t="shared" ref="K17" si="0">F17</f>
        <v>4200</v>
      </c>
      <c r="L17" s="20" t="s">
        <v>18</v>
      </c>
      <c r="M17" s="20" t="s">
        <v>18</v>
      </c>
      <c r="N17" s="20" t="s">
        <v>18</v>
      </c>
      <c r="O17" s="17">
        <f t="shared" ref="O17:O18" si="1">K17</f>
        <v>4200</v>
      </c>
      <c r="P17" s="21">
        <f t="shared" ref="P17:P18" si="2">O17*E17</f>
        <v>8400</v>
      </c>
    </row>
    <row r="18" spans="1:16" s="22" customFormat="1" ht="27" customHeight="1" x14ac:dyDescent="0.25">
      <c r="A18" s="12">
        <v>3</v>
      </c>
      <c r="B18" s="13" t="s">
        <v>32</v>
      </c>
      <c r="C18" s="14" t="s">
        <v>18</v>
      </c>
      <c r="D18" s="15" t="s">
        <v>33</v>
      </c>
      <c r="E18" s="16">
        <v>2</v>
      </c>
      <c r="F18" s="17">
        <v>2100</v>
      </c>
      <c r="G18" s="17">
        <v>1995</v>
      </c>
      <c r="H18" s="17">
        <v>2205</v>
      </c>
      <c r="I18" s="18" t="s">
        <v>18</v>
      </c>
      <c r="J18" s="19" t="s">
        <v>18</v>
      </c>
      <c r="K18" s="17">
        <f>G18</f>
        <v>1995</v>
      </c>
      <c r="L18" s="20" t="s">
        <v>18</v>
      </c>
      <c r="M18" s="20" t="s">
        <v>18</v>
      </c>
      <c r="N18" s="20" t="s">
        <v>18</v>
      </c>
      <c r="O18" s="17">
        <f t="shared" si="1"/>
        <v>1995</v>
      </c>
      <c r="P18" s="21">
        <f t="shared" si="2"/>
        <v>3990</v>
      </c>
    </row>
    <row r="19" spans="1:16" s="22" customFormat="1" ht="25.5" customHeight="1" x14ac:dyDescent="0.25">
      <c r="A19" s="12">
        <v>4</v>
      </c>
      <c r="B19" s="13" t="s">
        <v>37</v>
      </c>
      <c r="C19" s="14" t="s">
        <v>18</v>
      </c>
      <c r="D19" s="15" t="s">
        <v>21</v>
      </c>
      <c r="E19" s="16">
        <v>3</v>
      </c>
      <c r="F19" s="17">
        <v>1050</v>
      </c>
      <c r="G19" s="17">
        <v>1260</v>
      </c>
      <c r="H19" s="17">
        <v>1365</v>
      </c>
      <c r="I19" s="18" t="s">
        <v>18</v>
      </c>
      <c r="J19" s="19" t="s">
        <v>18</v>
      </c>
      <c r="K19" s="17">
        <f>F19</f>
        <v>1050</v>
      </c>
      <c r="L19" s="20" t="s">
        <v>18</v>
      </c>
      <c r="M19" s="20" t="s">
        <v>18</v>
      </c>
      <c r="N19" s="20" t="s">
        <v>18</v>
      </c>
      <c r="O19" s="17">
        <f t="shared" ref="O19" si="3">K19</f>
        <v>1050</v>
      </c>
      <c r="P19" s="21">
        <f t="shared" ref="P19" si="4">O19*E19</f>
        <v>3150</v>
      </c>
    </row>
    <row r="20" spans="1:16" s="22" customFormat="1" ht="14.25" x14ac:dyDescent="0.25">
      <c r="A20" s="23"/>
      <c r="B20" s="24" t="s">
        <v>15</v>
      </c>
      <c r="C20" s="25"/>
      <c r="D20" s="26"/>
      <c r="E20" s="16"/>
      <c r="F20" s="19"/>
      <c r="G20" s="19"/>
      <c r="H20" s="19"/>
      <c r="I20" s="18"/>
      <c r="J20" s="19"/>
      <c r="K20" s="20"/>
      <c r="L20" s="20"/>
      <c r="M20" s="20"/>
      <c r="N20" s="20"/>
      <c r="O20" s="20"/>
      <c r="P20" s="27">
        <f>SUM(P16:P19)</f>
        <v>42840</v>
      </c>
    </row>
    <row r="21" spans="1:16" ht="63.75" customHeight="1" x14ac:dyDescent="0.25">
      <c r="A21" s="30" t="s">
        <v>22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</row>
    <row r="22" spans="1:16" ht="20.25" customHeight="1" x14ac:dyDescent="0.25">
      <c r="A22" s="40" t="s">
        <v>26</v>
      </c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</row>
    <row r="23" spans="1:16" x14ac:dyDescent="0.25">
      <c r="A23" s="42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</row>
  </sheetData>
  <mergeCells count="22">
    <mergeCell ref="A22:P22"/>
    <mergeCell ref="A23:P23"/>
    <mergeCell ref="N11:N14"/>
    <mergeCell ref="F13:F14"/>
    <mergeCell ref="I13:I14"/>
    <mergeCell ref="J13:J14"/>
    <mergeCell ref="F11:J12"/>
    <mergeCell ref="M11:M14"/>
    <mergeCell ref="A9:P9"/>
    <mergeCell ref="A21:P21"/>
    <mergeCell ref="A8:P8"/>
    <mergeCell ref="A11:A14"/>
    <mergeCell ref="B11:B14"/>
    <mergeCell ref="C11:C14"/>
    <mergeCell ref="E11:E14"/>
    <mergeCell ref="K11:K14"/>
    <mergeCell ref="L11:L14"/>
    <mergeCell ref="G13:G14"/>
    <mergeCell ref="H13:H14"/>
    <mergeCell ref="O11:O14"/>
    <mergeCell ref="P11:P14"/>
    <mergeCell ref="D11:D14"/>
  </mergeCells>
  <pageMargins left="3.937007874015748E-2" right="3.937007874015748E-2" top="0.19685039370078741" bottom="0.19685039370078741" header="0" footer="0"/>
  <pageSetup paperSize="9" scale="8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0" t="s">
        <v>17</v>
      </c>
    </row>
    <row r="7" spans="1:1" ht="15.75" x14ac:dyDescent="0.25">
      <c r="A7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2026-06-24T12:47:04Z</dcterms:modified>
</cp:coreProperties>
</file>